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340" windowHeight="5460" activeTab="1"/>
  </bookViews>
  <sheets>
    <sheet name="adresář" sheetId="1" r:id="rId1"/>
    <sheet name="rozlosování" sheetId="2" r:id="rId2"/>
  </sheets>
  <definedNames/>
  <calcPr fullCalcOnLoad="1"/>
</workbook>
</file>

<file path=xl/sharedStrings.xml><?xml version="1.0" encoding="utf-8"?>
<sst xmlns="http://schemas.openxmlformats.org/spreadsheetml/2006/main" count="283" uniqueCount="70">
  <si>
    <t>III.kolo</t>
  </si>
  <si>
    <t>IV.kolo</t>
  </si>
  <si>
    <t>VI.kolo</t>
  </si>
  <si>
    <t>VII.kolo</t>
  </si>
  <si>
    <t>VIII.kolo</t>
  </si>
  <si>
    <t>IX.kolo</t>
  </si>
  <si>
    <t>kolo</t>
  </si>
  <si>
    <t>týden</t>
  </si>
  <si>
    <t>datum</t>
  </si>
  <si>
    <t>den</t>
  </si>
  <si>
    <t>hod.</t>
  </si>
  <si>
    <t>1.polovina</t>
  </si>
  <si>
    <t>2.polovina</t>
  </si>
  <si>
    <t>č.</t>
  </si>
  <si>
    <t>-</t>
  </si>
  <si>
    <t>XI.kolo</t>
  </si>
  <si>
    <t>X.kolo</t>
  </si>
  <si>
    <t>V.kolo</t>
  </si>
  <si>
    <t>II.kolo</t>
  </si>
  <si>
    <t>I.kolo</t>
  </si>
  <si>
    <t xml:space="preserve"> </t>
  </si>
  <si>
    <t>městská soutěž II</t>
  </si>
  <si>
    <t>ADRESÁŘ VEDOUCÍCH DRUŽSTEV - městská soutěž II.třídy</t>
  </si>
  <si>
    <t>SK Slatina G</t>
  </si>
  <si>
    <t>Sokol Líšeň D</t>
  </si>
  <si>
    <t>pátek</t>
  </si>
  <si>
    <t>pondělí</t>
  </si>
  <si>
    <t>18:30</t>
  </si>
  <si>
    <t>čtvrtek</t>
  </si>
  <si>
    <t>výsledky</t>
  </si>
  <si>
    <t>1 půlka</t>
  </si>
  <si>
    <t>2 půlka</t>
  </si>
  <si>
    <t>:</t>
  </si>
  <si>
    <t>Sokol Modřice A</t>
  </si>
  <si>
    <t>středa</t>
  </si>
  <si>
    <t>Sokol Sokolnice B</t>
  </si>
  <si>
    <t>TJ Holásky E</t>
  </si>
  <si>
    <t xml:space="preserve">středa </t>
  </si>
  <si>
    <t>KST Oltec Brno E</t>
  </si>
  <si>
    <t>21.9. - 27.9. 2015</t>
  </si>
  <si>
    <t>4.1. - 10.1. 2016</t>
  </si>
  <si>
    <t>28.9. - 4.10. 2015</t>
  </si>
  <si>
    <t>11.1. - 17.1. 2016</t>
  </si>
  <si>
    <t>5.10. - 11.10. 2015</t>
  </si>
  <si>
    <t>18.1. - 24.1. 2016</t>
  </si>
  <si>
    <t>12.10. - 18.10. 2015</t>
  </si>
  <si>
    <t>25.1. - 31.1. 2016</t>
  </si>
  <si>
    <t>19.10. - 25.10. 2015</t>
  </si>
  <si>
    <t>1.2. - 7.2. 2016</t>
  </si>
  <si>
    <t>2.11. - 8.11. 2015</t>
  </si>
  <si>
    <t>15.2. - 21.2. 2016</t>
  </si>
  <si>
    <t>9.11. - 15.11. 2015</t>
  </si>
  <si>
    <t>22.2. - 28.2.2016</t>
  </si>
  <si>
    <t>23.11. - 29.11. 2015</t>
  </si>
  <si>
    <t>7.3. - 13.3.2016</t>
  </si>
  <si>
    <t>30.11. - 6.12. 2015</t>
  </si>
  <si>
    <t>14.3. - 20.3. 2016</t>
  </si>
  <si>
    <t>7.12. - 13.12. 2015</t>
  </si>
  <si>
    <t>28.3. - 3.4. 2016</t>
  </si>
  <si>
    <t>14.12. - 20.12. 2015</t>
  </si>
  <si>
    <t>4.4. - 10.4.2016</t>
  </si>
  <si>
    <t>Žižka Brno A</t>
  </si>
  <si>
    <t>Technika Brno B</t>
  </si>
  <si>
    <t>18:15</t>
  </si>
  <si>
    <t>16:30</t>
  </si>
  <si>
    <t>SKST N.Lískovec B</t>
  </si>
  <si>
    <t>Sokol Židenice C</t>
  </si>
  <si>
    <t>úterý</t>
  </si>
  <si>
    <t>Salesko Líšeň A</t>
  </si>
  <si>
    <t>TJ Brno-Bystrc D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</si>
</sst>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8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u val="single"/>
      <sz val="8"/>
      <name val="Arial CE"/>
      <family val="2"/>
    </font>
    <font>
      <b/>
      <sz val="12"/>
      <name val="Arial CE"/>
      <family val="2"/>
    </font>
    <font>
      <sz val="16"/>
      <name val="Arial CE"/>
      <family val="2"/>
    </font>
    <font>
      <sz val="12"/>
      <name val="Arial CE"/>
      <family val="2"/>
    </font>
    <font>
      <b/>
      <sz val="13"/>
      <color indexed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20" fontId="2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21" xfId="0" applyFont="1" applyBorder="1" applyAlignment="1">
      <alignment/>
    </xf>
    <xf numFmtId="0" fontId="5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20" fontId="2" fillId="0" borderId="29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20" fontId="2" fillId="0" borderId="3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38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42" xfId="0" applyFont="1" applyBorder="1" applyAlignment="1">
      <alignment/>
    </xf>
    <xf numFmtId="0" fontId="0" fillId="0" borderId="12" xfId="0" applyBorder="1" applyAlignment="1">
      <alignment/>
    </xf>
    <xf numFmtId="0" fontId="5" fillId="0" borderId="43" xfId="0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4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4" xfId="0" applyFont="1" applyBorder="1" applyAlignment="1">
      <alignment horizontal="center"/>
    </xf>
    <xf numFmtId="0" fontId="3" fillId="0" borderId="46" xfId="0" applyFont="1" applyBorder="1" applyAlignment="1">
      <alignment/>
    </xf>
    <xf numFmtId="0" fontId="1" fillId="0" borderId="44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47" xfId="0" applyFont="1" applyBorder="1" applyAlignment="1">
      <alignment horizontal="right"/>
    </xf>
    <xf numFmtId="0" fontId="3" fillId="0" borderId="48" xfId="0" applyFont="1" applyBorder="1" applyAlignment="1">
      <alignment horizontal="right"/>
    </xf>
    <xf numFmtId="0" fontId="3" fillId="0" borderId="49" xfId="0" applyFont="1" applyBorder="1" applyAlignment="1">
      <alignment horizontal="right"/>
    </xf>
    <xf numFmtId="0" fontId="3" fillId="0" borderId="50" xfId="0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51" xfId="0" applyFont="1" applyBorder="1" applyAlignment="1">
      <alignment horizontal="center"/>
    </xf>
    <xf numFmtId="20" fontId="2" fillId="0" borderId="46" xfId="0" applyNumberFormat="1" applyFont="1" applyBorder="1" applyAlignment="1">
      <alignment horizontal="center"/>
    </xf>
    <xf numFmtId="20" fontId="2" fillId="0" borderId="31" xfId="0" applyNumberFormat="1" applyFont="1" applyBorder="1" applyAlignment="1">
      <alignment horizontal="center"/>
    </xf>
    <xf numFmtId="20" fontId="2" fillId="0" borderId="14" xfId="0" applyNumberFormat="1" applyFont="1" applyBorder="1" applyAlignment="1">
      <alignment horizontal="center"/>
    </xf>
    <xf numFmtId="20" fontId="2" fillId="0" borderId="33" xfId="0" applyNumberFormat="1" applyFont="1" applyBorder="1" applyAlignment="1">
      <alignment horizontal="center"/>
    </xf>
    <xf numFmtId="20" fontId="2" fillId="0" borderId="3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20" fontId="2" fillId="0" borderId="52" xfId="0" applyNumberFormat="1" applyFont="1" applyBorder="1" applyAlignment="1">
      <alignment horizontal="center"/>
    </xf>
    <xf numFmtId="20" fontId="2" fillId="0" borderId="53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0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5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4" fontId="13" fillId="0" borderId="59" xfId="0" applyNumberFormat="1" applyFont="1" applyBorder="1" applyAlignment="1">
      <alignment horizontal="center"/>
    </xf>
    <xf numFmtId="14" fontId="13" fillId="0" borderId="60" xfId="0" applyNumberFormat="1" applyFont="1" applyBorder="1" applyAlignment="1">
      <alignment horizontal="center"/>
    </xf>
    <xf numFmtId="14" fontId="13" fillId="0" borderId="12" xfId="0" applyNumberFormat="1" applyFont="1" applyBorder="1" applyAlignment="1">
      <alignment horizontal="center"/>
    </xf>
    <xf numFmtId="14" fontId="13" fillId="0" borderId="21" xfId="0" applyNumberFormat="1" applyFont="1" applyBorder="1" applyAlignment="1">
      <alignment horizontal="center"/>
    </xf>
    <xf numFmtId="14" fontId="13" fillId="0" borderId="61" xfId="0" applyNumberFormat="1" applyFont="1" applyBorder="1" applyAlignment="1">
      <alignment horizontal="center"/>
    </xf>
    <xf numFmtId="14" fontId="13" fillId="0" borderId="62" xfId="0" applyNumberFormat="1" applyFont="1" applyBorder="1" applyAlignment="1">
      <alignment horizontal="center"/>
    </xf>
    <xf numFmtId="14" fontId="13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B39" sqref="B39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5.875" style="0" customWidth="1"/>
    <col min="4" max="4" width="13.75390625" style="0" customWidth="1"/>
    <col min="5" max="5" width="12.875" style="0" customWidth="1"/>
    <col min="6" max="6" width="14.75390625" style="0" customWidth="1"/>
    <col min="7" max="7" width="2.75390625" style="57" customWidth="1"/>
    <col min="9" max="9" width="2.75390625" style="57" customWidth="1"/>
    <col min="11" max="11" width="2.75390625" style="57" customWidth="1"/>
  </cols>
  <sheetData>
    <row r="1" spans="1:11" ht="12.75">
      <c r="A1" s="6"/>
      <c r="B1" s="6"/>
      <c r="C1" s="6"/>
      <c r="D1" s="6"/>
      <c r="E1" s="6"/>
      <c r="F1" s="6"/>
      <c r="G1" s="125"/>
      <c r="H1" s="6"/>
      <c r="I1" s="125"/>
      <c r="J1" s="6"/>
      <c r="K1" s="125"/>
    </row>
    <row r="2" spans="1:11" ht="12.75">
      <c r="A2" s="133" t="s">
        <v>22</v>
      </c>
      <c r="B2" s="133"/>
      <c r="C2" s="133"/>
      <c r="D2" s="133"/>
      <c r="E2" s="133"/>
      <c r="F2" s="133"/>
      <c r="G2" s="133"/>
      <c r="H2" s="15"/>
      <c r="I2" s="15"/>
      <c r="J2" s="15"/>
      <c r="K2" s="125"/>
    </row>
    <row r="3" spans="1:11" ht="13.5" thickBot="1">
      <c r="A3" s="5"/>
      <c r="B3" s="5"/>
      <c r="C3" s="5"/>
      <c r="D3" s="5"/>
      <c r="E3" s="5"/>
      <c r="F3" s="5"/>
      <c r="G3" s="125"/>
      <c r="H3" s="6"/>
      <c r="I3" s="125"/>
      <c r="J3" s="6"/>
      <c r="K3" s="125"/>
    </row>
    <row r="4" spans="1:12" ht="12.75">
      <c r="A4" s="134">
        <v>1</v>
      </c>
      <c r="B4" s="12" t="s">
        <v>61</v>
      </c>
      <c r="C4" s="7"/>
      <c r="D4" s="7"/>
      <c r="E4" s="7"/>
      <c r="F4" s="7"/>
      <c r="G4" s="126"/>
      <c r="H4" s="7"/>
      <c r="I4" s="126"/>
      <c r="J4" s="7"/>
      <c r="K4" s="126"/>
      <c r="L4" s="8"/>
    </row>
    <row r="5" spans="1:12" ht="13.5" thickBot="1">
      <c r="A5" s="135"/>
      <c r="B5" s="14" t="s">
        <v>28</v>
      </c>
      <c r="C5" s="16">
        <v>0.7708333333333334</v>
      </c>
      <c r="D5" s="10"/>
      <c r="E5" s="10"/>
      <c r="F5" s="10"/>
      <c r="G5" s="127"/>
      <c r="H5" s="10"/>
      <c r="I5" s="127"/>
      <c r="J5" s="10"/>
      <c r="K5" s="127"/>
      <c r="L5" s="11"/>
    </row>
    <row r="6" spans="1:12" ht="15.75" thickBot="1">
      <c r="A6" s="96"/>
      <c r="B6" s="5"/>
      <c r="C6" s="5"/>
      <c r="D6" s="5"/>
      <c r="E6" s="5"/>
      <c r="F6" s="5"/>
      <c r="G6" s="56"/>
      <c r="H6" s="5"/>
      <c r="I6" s="56"/>
      <c r="J6" s="5"/>
      <c r="K6" s="56"/>
      <c r="L6" s="5"/>
    </row>
    <row r="7" spans="1:12" ht="12.75">
      <c r="A7" s="134">
        <v>2</v>
      </c>
      <c r="B7" s="12" t="s">
        <v>33</v>
      </c>
      <c r="C7" s="7"/>
      <c r="D7" s="7"/>
      <c r="E7" s="7"/>
      <c r="F7" s="7"/>
      <c r="G7" s="126"/>
      <c r="H7" s="7"/>
      <c r="I7" s="126"/>
      <c r="J7" s="7"/>
      <c r="K7" s="126"/>
      <c r="L7" s="8"/>
    </row>
    <row r="8" spans="1:12" ht="13.5" thickBot="1">
      <c r="A8" s="135"/>
      <c r="B8" s="14" t="s">
        <v>25</v>
      </c>
      <c r="C8" s="16">
        <v>0.8020833333333334</v>
      </c>
      <c r="D8" s="10"/>
      <c r="E8" s="10"/>
      <c r="F8" s="10"/>
      <c r="G8" s="127"/>
      <c r="H8" s="10"/>
      <c r="I8" s="127"/>
      <c r="J8" s="10"/>
      <c r="K8" s="127"/>
      <c r="L8" s="11"/>
    </row>
    <row r="9" spans="1:14" ht="15.75" thickBot="1">
      <c r="A9" s="96"/>
      <c r="B9" s="5"/>
      <c r="C9" s="5"/>
      <c r="D9" s="5"/>
      <c r="E9" s="5"/>
      <c r="F9" s="5"/>
      <c r="G9" s="56"/>
      <c r="H9" s="5"/>
      <c r="I9" s="56"/>
      <c r="J9" s="5"/>
      <c r="K9" s="56"/>
      <c r="L9" s="5"/>
      <c r="N9" t="s">
        <v>20</v>
      </c>
    </row>
    <row r="10" spans="1:12" ht="12.75">
      <c r="A10" s="134">
        <v>3</v>
      </c>
      <c r="B10" s="12" t="s">
        <v>62</v>
      </c>
      <c r="C10" s="7"/>
      <c r="D10" s="7"/>
      <c r="E10" s="7"/>
      <c r="F10" s="7"/>
      <c r="G10" s="126"/>
      <c r="H10" s="7"/>
      <c r="I10" s="126"/>
      <c r="J10" s="7"/>
      <c r="K10" s="126"/>
      <c r="L10" s="8"/>
    </row>
    <row r="11" spans="1:15" ht="13.5" thickBot="1">
      <c r="A11" s="135"/>
      <c r="B11" s="14" t="s">
        <v>26</v>
      </c>
      <c r="C11" s="89" t="s">
        <v>63</v>
      </c>
      <c r="D11" s="10"/>
      <c r="E11" s="10"/>
      <c r="F11" s="10"/>
      <c r="G11" s="127"/>
      <c r="H11" s="10"/>
      <c r="I11" s="127"/>
      <c r="J11" s="10"/>
      <c r="K11" s="127"/>
      <c r="L11" s="11"/>
      <c r="O11" t="s">
        <v>20</v>
      </c>
    </row>
    <row r="12" spans="1:14" ht="15.75" thickBot="1">
      <c r="A12" s="96"/>
      <c r="B12" s="5"/>
      <c r="C12" s="5"/>
      <c r="D12" s="5"/>
      <c r="E12" s="5"/>
      <c r="F12" s="5"/>
      <c r="G12" s="56"/>
      <c r="H12" s="5"/>
      <c r="I12" s="56"/>
      <c r="J12" s="5"/>
      <c r="K12" s="56"/>
      <c r="L12" s="5"/>
      <c r="N12" t="s">
        <v>20</v>
      </c>
    </row>
    <row r="13" spans="1:15" ht="12.75">
      <c r="A13" s="134">
        <v>4</v>
      </c>
      <c r="B13" s="12" t="s">
        <v>23</v>
      </c>
      <c r="C13" s="7"/>
      <c r="D13" s="7"/>
      <c r="E13" s="7"/>
      <c r="F13" s="7"/>
      <c r="G13" s="126"/>
      <c r="H13" s="7"/>
      <c r="I13" s="132"/>
      <c r="J13" s="7"/>
      <c r="K13" s="126"/>
      <c r="L13" s="8"/>
      <c r="O13" t="s">
        <v>20</v>
      </c>
    </row>
    <row r="14" spans="1:12" ht="13.5" thickBot="1">
      <c r="A14" s="135"/>
      <c r="B14" s="14" t="s">
        <v>25</v>
      </c>
      <c r="C14" s="16">
        <v>0.7708333333333334</v>
      </c>
      <c r="D14" s="10"/>
      <c r="E14" s="10"/>
      <c r="F14" s="10"/>
      <c r="G14" s="127"/>
      <c r="H14" s="10"/>
      <c r="I14" s="127"/>
      <c r="J14" s="10"/>
      <c r="K14" s="127"/>
      <c r="L14" s="11"/>
    </row>
    <row r="15" spans="1:12" ht="15.75" thickBot="1">
      <c r="A15" s="96"/>
      <c r="B15" s="5"/>
      <c r="C15" s="5"/>
      <c r="D15" s="5"/>
      <c r="E15" s="5"/>
      <c r="F15" s="5"/>
      <c r="G15" s="56"/>
      <c r="H15" s="5"/>
      <c r="I15" s="56"/>
      <c r="J15" s="5"/>
      <c r="K15" s="56"/>
      <c r="L15" s="5"/>
    </row>
    <row r="16" spans="1:12" ht="12.75">
      <c r="A16" s="134">
        <v>5</v>
      </c>
      <c r="B16" s="12" t="s">
        <v>36</v>
      </c>
      <c r="C16" s="7"/>
      <c r="D16" s="7"/>
      <c r="E16" s="7"/>
      <c r="F16" s="7"/>
      <c r="G16" s="126"/>
      <c r="H16" s="7"/>
      <c r="I16" s="126"/>
      <c r="J16" s="7"/>
      <c r="K16" s="126"/>
      <c r="L16" s="8"/>
    </row>
    <row r="17" spans="1:12" ht="13.5" thickBot="1">
      <c r="A17" s="135"/>
      <c r="B17" s="14" t="s">
        <v>34</v>
      </c>
      <c r="C17" s="89" t="s">
        <v>64</v>
      </c>
      <c r="D17" s="10"/>
      <c r="E17" s="10"/>
      <c r="F17" s="10"/>
      <c r="G17" s="127"/>
      <c r="H17" s="10"/>
      <c r="I17" s="127"/>
      <c r="J17" s="10"/>
      <c r="K17" s="127"/>
      <c r="L17" s="11"/>
    </row>
    <row r="18" spans="1:14" ht="15.75" thickBot="1">
      <c r="A18" s="96"/>
      <c r="B18" s="5"/>
      <c r="C18" s="5"/>
      <c r="D18" s="5"/>
      <c r="E18" s="5"/>
      <c r="F18" s="5"/>
      <c r="G18" s="56"/>
      <c r="H18" s="5"/>
      <c r="I18" s="56"/>
      <c r="J18" s="5"/>
      <c r="K18" s="56"/>
      <c r="L18" s="5"/>
      <c r="N18" t="s">
        <v>20</v>
      </c>
    </row>
    <row r="19" spans="1:12" ht="12.75">
      <c r="A19" s="134">
        <v>6</v>
      </c>
      <c r="B19" s="12" t="s">
        <v>35</v>
      </c>
      <c r="C19" s="7"/>
      <c r="D19" s="7"/>
      <c r="E19" s="7"/>
      <c r="F19" s="7"/>
      <c r="G19" s="126"/>
      <c r="H19" s="7"/>
      <c r="I19" s="126"/>
      <c r="J19" s="7"/>
      <c r="K19" s="126"/>
      <c r="L19" s="8"/>
    </row>
    <row r="20" spans="1:12" ht="13.5" thickBot="1">
      <c r="A20" s="135"/>
      <c r="B20" s="14" t="s">
        <v>25</v>
      </c>
      <c r="C20" s="16">
        <v>0.75</v>
      </c>
      <c r="D20" s="10"/>
      <c r="E20" s="10"/>
      <c r="F20" s="10"/>
      <c r="G20" s="127"/>
      <c r="H20" s="10"/>
      <c r="I20" s="127"/>
      <c r="J20" s="10"/>
      <c r="K20" s="127"/>
      <c r="L20" s="11"/>
    </row>
    <row r="21" spans="1:14" ht="15.75" thickBot="1">
      <c r="A21" s="96"/>
      <c r="B21" s="5"/>
      <c r="C21" s="5"/>
      <c r="D21" s="5"/>
      <c r="E21" s="5"/>
      <c r="F21" s="5"/>
      <c r="G21" s="56"/>
      <c r="H21" s="5"/>
      <c r="I21" s="56"/>
      <c r="J21" s="5"/>
      <c r="K21" s="56"/>
      <c r="L21" s="5"/>
      <c r="N21" t="s">
        <v>20</v>
      </c>
    </row>
    <row r="22" spans="1:14" ht="12.75">
      <c r="A22" s="134">
        <v>7</v>
      </c>
      <c r="B22" s="12" t="s">
        <v>24</v>
      </c>
      <c r="C22" s="7"/>
      <c r="D22" s="7"/>
      <c r="E22" s="7"/>
      <c r="F22" s="7"/>
      <c r="G22" s="126"/>
      <c r="H22" s="7"/>
      <c r="I22" s="126"/>
      <c r="J22" s="7"/>
      <c r="K22" s="126"/>
      <c r="L22" s="8"/>
      <c r="N22" t="s">
        <v>20</v>
      </c>
    </row>
    <row r="23" spans="1:12" ht="13.5" thickBot="1">
      <c r="A23" s="135"/>
      <c r="B23" s="14" t="s">
        <v>34</v>
      </c>
      <c r="C23" s="89" t="s">
        <v>27</v>
      </c>
      <c r="D23" s="10"/>
      <c r="E23" s="10"/>
      <c r="F23" s="10"/>
      <c r="G23" s="127"/>
      <c r="H23" s="10"/>
      <c r="I23" s="127"/>
      <c r="J23" s="10"/>
      <c r="K23" s="127"/>
      <c r="L23" s="11"/>
    </row>
    <row r="24" spans="1:12" ht="15.75" thickBot="1">
      <c r="A24" s="96"/>
      <c r="B24" s="5"/>
      <c r="C24" s="5"/>
      <c r="D24" s="5"/>
      <c r="E24" s="5"/>
      <c r="F24" s="5"/>
      <c r="G24" s="56"/>
      <c r="H24" s="5"/>
      <c r="I24" s="56"/>
      <c r="J24" s="5"/>
      <c r="K24" s="56"/>
      <c r="L24" s="5"/>
    </row>
    <row r="25" spans="1:12" ht="12.75">
      <c r="A25" s="134">
        <v>8</v>
      </c>
      <c r="B25" s="12" t="s">
        <v>65</v>
      </c>
      <c r="C25" s="7"/>
      <c r="D25" s="7"/>
      <c r="E25" s="7"/>
      <c r="F25" s="7"/>
      <c r="G25" s="126"/>
      <c r="H25" s="7"/>
      <c r="I25" s="126"/>
      <c r="J25" s="7"/>
      <c r="K25" s="126"/>
      <c r="L25" s="8"/>
    </row>
    <row r="26" spans="1:12" ht="13.5" thickBot="1">
      <c r="A26" s="135"/>
      <c r="B26" s="14" t="s">
        <v>28</v>
      </c>
      <c r="C26" s="16">
        <v>0.7708333333333334</v>
      </c>
      <c r="D26" s="10"/>
      <c r="E26" s="10"/>
      <c r="F26" s="10"/>
      <c r="G26" s="127"/>
      <c r="H26" s="10"/>
      <c r="I26" s="127"/>
      <c r="J26" s="10"/>
      <c r="K26" s="127"/>
      <c r="L26" s="11"/>
    </row>
    <row r="27" spans="1:12" ht="15.75" thickBot="1">
      <c r="A27" s="96"/>
      <c r="B27" s="5"/>
      <c r="C27" s="5"/>
      <c r="D27" s="5"/>
      <c r="E27" s="5"/>
      <c r="F27" s="5"/>
      <c r="G27" s="56"/>
      <c r="H27" s="5"/>
      <c r="I27" s="56"/>
      <c r="J27" s="5"/>
      <c r="K27" s="56"/>
      <c r="L27" s="5"/>
    </row>
    <row r="28" spans="1:12" ht="12.75">
      <c r="A28" s="134">
        <v>9</v>
      </c>
      <c r="B28" s="12" t="s">
        <v>66</v>
      </c>
      <c r="C28" s="7"/>
      <c r="D28" s="7"/>
      <c r="E28" s="7"/>
      <c r="F28" s="7"/>
      <c r="G28" s="126"/>
      <c r="H28" s="7"/>
      <c r="I28" s="126"/>
      <c r="J28" s="7"/>
      <c r="K28" s="126"/>
      <c r="L28" s="8"/>
    </row>
    <row r="29" spans="1:12" ht="13.5" thickBot="1">
      <c r="A29" s="135"/>
      <c r="B29" s="14" t="s">
        <v>67</v>
      </c>
      <c r="C29" s="16">
        <v>0.75</v>
      </c>
      <c r="D29" s="10"/>
      <c r="E29" s="10"/>
      <c r="F29" s="10"/>
      <c r="G29" s="127"/>
      <c r="H29" s="10"/>
      <c r="I29" s="127"/>
      <c r="J29" s="10"/>
      <c r="K29" s="127"/>
      <c r="L29" s="11"/>
    </row>
    <row r="30" spans="1:12" ht="15.75" thickBot="1">
      <c r="A30" s="96"/>
      <c r="B30" s="5"/>
      <c r="C30" s="5"/>
      <c r="D30" s="5"/>
      <c r="E30" s="5"/>
      <c r="F30" s="5"/>
      <c r="G30" s="56"/>
      <c r="H30" s="5"/>
      <c r="I30" s="56"/>
      <c r="J30" s="5"/>
      <c r="K30" s="56"/>
      <c r="L30" s="5"/>
    </row>
    <row r="31" spans="1:12" ht="12.75">
      <c r="A31" s="134">
        <v>10</v>
      </c>
      <c r="B31" s="12" t="s">
        <v>68</v>
      </c>
      <c r="C31" s="7"/>
      <c r="D31" s="7"/>
      <c r="E31" s="7"/>
      <c r="F31" s="7"/>
      <c r="G31" s="126"/>
      <c r="H31" s="7"/>
      <c r="I31" s="126"/>
      <c r="J31" s="7"/>
      <c r="K31" s="126"/>
      <c r="L31" s="8"/>
    </row>
    <row r="32" spans="1:12" ht="13.5" thickBot="1">
      <c r="A32" s="135"/>
      <c r="B32" s="14" t="s">
        <v>37</v>
      </c>
      <c r="C32" s="16">
        <v>0.7083333333333334</v>
      </c>
      <c r="D32" s="10"/>
      <c r="E32" s="10"/>
      <c r="F32" s="10"/>
      <c r="G32" s="127"/>
      <c r="H32" s="10"/>
      <c r="I32" s="127"/>
      <c r="J32" s="10"/>
      <c r="K32" s="127"/>
      <c r="L32" s="11"/>
    </row>
    <row r="33" spans="1:14" ht="15" thickBot="1">
      <c r="A33" s="97"/>
      <c r="B33" s="2"/>
      <c r="C33" s="2"/>
      <c r="D33" s="2"/>
      <c r="E33" s="2"/>
      <c r="F33" s="2"/>
      <c r="G33" s="18"/>
      <c r="H33" s="2"/>
      <c r="I33" s="18"/>
      <c r="J33" s="2"/>
      <c r="K33" s="18"/>
      <c r="L33" s="2"/>
      <c r="M33" s="2"/>
      <c r="N33" t="s">
        <v>20</v>
      </c>
    </row>
    <row r="34" spans="1:13" ht="12.75">
      <c r="A34" s="134">
        <v>11</v>
      </c>
      <c r="B34" s="12" t="s">
        <v>38</v>
      </c>
      <c r="C34" s="7"/>
      <c r="D34" s="7"/>
      <c r="E34" s="7"/>
      <c r="F34" s="7"/>
      <c r="G34" s="126"/>
      <c r="H34" s="7"/>
      <c r="I34" s="126"/>
      <c r="J34" s="7"/>
      <c r="K34" s="126"/>
      <c r="L34" s="8"/>
      <c r="M34" s="2"/>
    </row>
    <row r="35" spans="1:13" ht="13.5" thickBot="1">
      <c r="A35" s="135"/>
      <c r="B35" s="14" t="s">
        <v>25</v>
      </c>
      <c r="C35" s="16">
        <v>0.7708333333333334</v>
      </c>
      <c r="D35" s="10"/>
      <c r="E35" s="10"/>
      <c r="F35" s="10"/>
      <c r="G35" s="127"/>
      <c r="H35" s="10"/>
      <c r="I35" s="127"/>
      <c r="J35" s="10"/>
      <c r="K35" s="127"/>
      <c r="L35" s="11"/>
      <c r="M35" s="2"/>
    </row>
    <row r="36" spans="1:13" ht="15" thickBot="1">
      <c r="A36" s="97"/>
      <c r="B36" s="2"/>
      <c r="C36" s="2"/>
      <c r="D36" s="2"/>
      <c r="E36" s="2"/>
      <c r="F36" s="2"/>
      <c r="G36" s="18"/>
      <c r="H36" s="2"/>
      <c r="I36" s="18"/>
      <c r="J36" s="2"/>
      <c r="K36" s="18"/>
      <c r="L36" s="2"/>
      <c r="M36" s="2"/>
    </row>
    <row r="37" spans="1:13" ht="12.75">
      <c r="A37" s="134">
        <v>12</v>
      </c>
      <c r="B37" s="12" t="s">
        <v>69</v>
      </c>
      <c r="C37" s="7"/>
      <c r="D37" s="7"/>
      <c r="E37" s="7"/>
      <c r="F37" s="7"/>
      <c r="G37" s="126"/>
      <c r="H37" s="7"/>
      <c r="I37" s="126"/>
      <c r="J37" s="7"/>
      <c r="K37" s="126"/>
      <c r="L37" s="8"/>
      <c r="M37" s="2"/>
    </row>
    <row r="38" spans="1:13" ht="13.5" thickBot="1">
      <c r="A38" s="135"/>
      <c r="B38" s="14" t="s">
        <v>25</v>
      </c>
      <c r="C38" s="16">
        <v>0.7604166666666666</v>
      </c>
      <c r="D38" s="10"/>
      <c r="E38" s="10"/>
      <c r="F38" s="10"/>
      <c r="G38" s="127"/>
      <c r="H38" s="10"/>
      <c r="I38" s="127"/>
      <c r="J38" s="10"/>
      <c r="K38" s="127"/>
      <c r="L38" s="11"/>
      <c r="M38" s="2"/>
    </row>
    <row r="39" spans="1:13" ht="12.75">
      <c r="A39" s="56"/>
      <c r="B39" s="5"/>
      <c r="C39" s="5"/>
      <c r="D39" s="5"/>
      <c r="E39" s="5"/>
      <c r="F39" s="5"/>
      <c r="G39" s="56"/>
      <c r="H39" s="5"/>
      <c r="I39" s="56"/>
      <c r="J39" s="5"/>
      <c r="K39" s="18"/>
      <c r="L39" s="2"/>
      <c r="M39" s="2"/>
    </row>
    <row r="40" spans="1:13" ht="12.75">
      <c r="A40" s="18"/>
      <c r="B40" s="3"/>
      <c r="C40" s="5"/>
      <c r="D40" s="5"/>
      <c r="E40" s="5"/>
      <c r="F40" s="5"/>
      <c r="G40" s="56"/>
      <c r="H40" s="5"/>
      <c r="I40" s="56"/>
      <c r="J40" s="5"/>
      <c r="K40" s="56"/>
      <c r="L40" s="5"/>
      <c r="M40" s="2"/>
    </row>
    <row r="41" spans="1:12" ht="12.75">
      <c r="A41" s="57"/>
      <c r="B41" s="5"/>
      <c r="C41" s="98"/>
      <c r="D41" s="5"/>
      <c r="E41" s="5"/>
      <c r="F41" s="5"/>
      <c r="G41" s="56"/>
      <c r="H41" s="5"/>
      <c r="I41" s="56"/>
      <c r="J41" s="5"/>
      <c r="K41" s="56"/>
      <c r="L41" s="5"/>
    </row>
    <row r="42" spans="4:12" ht="12.75">
      <c r="D42" s="5"/>
      <c r="E42" s="5"/>
      <c r="F42" s="5"/>
      <c r="G42" s="56"/>
      <c r="H42" s="5"/>
      <c r="I42" s="56"/>
      <c r="J42" s="5"/>
      <c r="K42" s="56"/>
      <c r="L42" s="5"/>
    </row>
  </sheetData>
  <sheetProtection/>
  <mergeCells count="13">
    <mergeCell ref="A37:A38"/>
    <mergeCell ref="A34:A35"/>
    <mergeCell ref="A31:A32"/>
    <mergeCell ref="A13:A14"/>
    <mergeCell ref="A16:A17"/>
    <mergeCell ref="A19:A20"/>
    <mergeCell ref="A22:A23"/>
    <mergeCell ref="A2:G2"/>
    <mergeCell ref="A4:A5"/>
    <mergeCell ref="A7:A8"/>
    <mergeCell ref="A10:A11"/>
    <mergeCell ref="A25:A26"/>
    <mergeCell ref="A28:A29"/>
  </mergeCells>
  <printOptions/>
  <pageMargins left="0.3937007874015748" right="0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74"/>
  <sheetViews>
    <sheetView tabSelected="1" zoomScalePageLayoutView="0" workbookViewId="0" topLeftCell="A1">
      <selection activeCell="X6" sqref="X6"/>
    </sheetView>
  </sheetViews>
  <sheetFormatPr defaultColWidth="9.00390625" defaultRowHeight="12.75"/>
  <cols>
    <col min="1" max="1" width="6.875" style="0" customWidth="1"/>
    <col min="2" max="2" width="15.75390625" style="0" customWidth="1"/>
    <col min="4" max="4" width="6.75390625" style="0" customWidth="1"/>
    <col min="5" max="5" width="5.125" style="0" customWidth="1"/>
    <col min="6" max="6" width="2.75390625" style="0" customWidth="1"/>
    <col min="7" max="7" width="1.00390625" style="0" customWidth="1"/>
    <col min="8" max="8" width="18.75390625" style="0" customWidth="1"/>
    <col min="9" max="9" width="1.00390625" style="0" customWidth="1"/>
    <col min="10" max="10" width="18.75390625" style="0" customWidth="1"/>
    <col min="12" max="12" width="6.75390625" style="0" customWidth="1"/>
    <col min="13" max="13" width="5.125" style="0" customWidth="1"/>
    <col min="14" max="14" width="3.125" style="99" customWidth="1"/>
    <col min="15" max="15" width="1.00390625" style="99" customWidth="1"/>
    <col min="16" max="17" width="3.25390625" style="99" customWidth="1"/>
    <col min="18" max="18" width="1.00390625" style="99" customWidth="1"/>
    <col min="19" max="19" width="3.25390625" style="99" customWidth="1"/>
    <col min="20" max="23" width="1.00390625" style="0" customWidth="1"/>
  </cols>
  <sheetData>
    <row r="1" ht="2.25" customHeight="1" thickBot="1"/>
    <row r="2" spans="1:19" ht="15.75" customHeight="1" thickBot="1">
      <c r="A2" s="142" t="s">
        <v>21</v>
      </c>
      <c r="B2" s="143"/>
      <c r="C2" s="139" t="s">
        <v>11</v>
      </c>
      <c r="D2" s="140"/>
      <c r="E2" s="141"/>
      <c r="J2" t="s">
        <v>20</v>
      </c>
      <c r="K2" s="139" t="s">
        <v>12</v>
      </c>
      <c r="L2" s="140"/>
      <c r="M2" s="141"/>
      <c r="N2" s="144" t="s">
        <v>29</v>
      </c>
      <c r="O2" s="145"/>
      <c r="P2" s="145"/>
      <c r="Q2" s="145"/>
      <c r="R2" s="145"/>
      <c r="S2" s="146"/>
    </row>
    <row r="3" spans="1:19" s="20" customFormat="1" ht="15.75" customHeight="1" thickBot="1">
      <c r="A3" s="23" t="s">
        <v>6</v>
      </c>
      <c r="B3" s="30" t="s">
        <v>7</v>
      </c>
      <c r="C3" s="23" t="s">
        <v>8</v>
      </c>
      <c r="D3" s="28" t="s">
        <v>9</v>
      </c>
      <c r="E3" s="31" t="s">
        <v>10</v>
      </c>
      <c r="F3" s="67" t="s">
        <v>13</v>
      </c>
      <c r="G3" s="21"/>
      <c r="H3" s="21"/>
      <c r="I3" s="21"/>
      <c r="J3" s="22"/>
      <c r="K3" s="23" t="s">
        <v>8</v>
      </c>
      <c r="L3" s="28" t="s">
        <v>9</v>
      </c>
      <c r="M3" s="31" t="s">
        <v>10</v>
      </c>
      <c r="N3" s="136" t="s">
        <v>30</v>
      </c>
      <c r="O3" s="137"/>
      <c r="P3" s="138"/>
      <c r="Q3" s="137" t="s">
        <v>31</v>
      </c>
      <c r="R3" s="137"/>
      <c r="S3" s="138"/>
    </row>
    <row r="4" spans="1:19" ht="13.5" customHeight="1" thickTop="1">
      <c r="A4" s="65" t="s">
        <v>19</v>
      </c>
      <c r="B4" s="59" t="s">
        <v>39</v>
      </c>
      <c r="C4" s="119"/>
      <c r="D4" s="50" t="str">
        <f>adresář!B5</f>
        <v>čtvrtek</v>
      </c>
      <c r="E4" s="51">
        <f>adresář!C5</f>
        <v>0.7708333333333334</v>
      </c>
      <c r="F4" s="78">
        <v>1</v>
      </c>
      <c r="G4" s="32"/>
      <c r="H4" s="37" t="str">
        <f>adresář!B4</f>
        <v>Žižka Brno A</v>
      </c>
      <c r="I4" s="38" t="s">
        <v>14</v>
      </c>
      <c r="J4" s="39" t="str">
        <f>adresář!B37</f>
        <v>TJ Brno-Bystrc D</v>
      </c>
      <c r="K4" s="119"/>
      <c r="L4" s="50" t="str">
        <f>adresář!B38</f>
        <v>pátek</v>
      </c>
      <c r="M4" s="51">
        <f>adresář!C38</f>
        <v>0.7604166666666666</v>
      </c>
      <c r="N4" s="100"/>
      <c r="O4" s="101" t="s">
        <v>32</v>
      </c>
      <c r="P4" s="102"/>
      <c r="Q4" s="101"/>
      <c r="R4" s="101" t="s">
        <v>32</v>
      </c>
      <c r="S4" s="102"/>
    </row>
    <row r="5" spans="1:19" ht="13.5" customHeight="1">
      <c r="A5" s="24"/>
      <c r="B5" s="59" t="s">
        <v>40</v>
      </c>
      <c r="C5" s="120"/>
      <c r="D5" s="29" t="str">
        <f>adresář!B8</f>
        <v>pátek</v>
      </c>
      <c r="E5" s="55">
        <f>adresář!C8</f>
        <v>0.8020833333333334</v>
      </c>
      <c r="F5" s="63">
        <v>2</v>
      </c>
      <c r="G5" s="5"/>
      <c r="H5" s="3" t="str">
        <f>adresář!B7</f>
        <v>Sokol Modřice A</v>
      </c>
      <c r="I5" s="19" t="s">
        <v>14</v>
      </c>
      <c r="J5" s="40" t="str">
        <f>adresář!B34</f>
        <v>KST Oltec Brno E</v>
      </c>
      <c r="K5" s="120"/>
      <c r="L5" s="29" t="str">
        <f>adresář!B35</f>
        <v>pátek</v>
      </c>
      <c r="M5" s="55">
        <f>adresář!C35</f>
        <v>0.7708333333333334</v>
      </c>
      <c r="N5" s="103"/>
      <c r="O5" s="104" t="s">
        <v>32</v>
      </c>
      <c r="P5" s="105"/>
      <c r="Q5" s="104"/>
      <c r="R5" s="104" t="s">
        <v>32</v>
      </c>
      <c r="S5" s="105"/>
    </row>
    <row r="6" spans="1:19" ht="13.5" customHeight="1">
      <c r="A6" s="24"/>
      <c r="B6" s="59"/>
      <c r="C6" s="118"/>
      <c r="D6" s="52" t="str">
        <f>adresář!B11</f>
        <v>pondělí</v>
      </c>
      <c r="E6" s="92" t="str">
        <f>adresář!C11</f>
        <v>18:15</v>
      </c>
      <c r="F6" s="62">
        <v>3</v>
      </c>
      <c r="G6" s="33"/>
      <c r="H6" s="36" t="str">
        <f>adresář!B10</f>
        <v>Technika Brno B</v>
      </c>
      <c r="I6" s="41" t="s">
        <v>14</v>
      </c>
      <c r="J6" s="42" t="str">
        <f>adresář!B31</f>
        <v>Salesko Líšeň A</v>
      </c>
      <c r="K6" s="118"/>
      <c r="L6" s="52" t="str">
        <f>adresář!B32</f>
        <v>středa </v>
      </c>
      <c r="M6" s="85">
        <f>adresář!C32</f>
        <v>0.7083333333333334</v>
      </c>
      <c r="N6" s="103"/>
      <c r="O6" s="104" t="s">
        <v>32</v>
      </c>
      <c r="P6" s="105"/>
      <c r="Q6" s="104"/>
      <c r="R6" s="104" t="s">
        <v>32</v>
      </c>
      <c r="S6" s="105"/>
    </row>
    <row r="7" spans="1:19" ht="13.5" customHeight="1">
      <c r="A7" s="24"/>
      <c r="B7" s="59"/>
      <c r="C7" s="120"/>
      <c r="D7" s="29" t="str">
        <f>adresář!B14</f>
        <v>pátek</v>
      </c>
      <c r="E7" s="55">
        <f>adresář!C14</f>
        <v>0.7708333333333334</v>
      </c>
      <c r="F7" s="63">
        <v>4</v>
      </c>
      <c r="G7" s="5"/>
      <c r="H7" s="3" t="str">
        <f>adresář!B13</f>
        <v>SK Slatina G</v>
      </c>
      <c r="I7" s="19" t="s">
        <v>14</v>
      </c>
      <c r="J7" s="40" t="str">
        <f>adresář!B28</f>
        <v>Sokol Židenice C</v>
      </c>
      <c r="K7" s="120"/>
      <c r="L7" s="29" t="str">
        <f>adresář!B29</f>
        <v>úterý</v>
      </c>
      <c r="M7" s="55">
        <f>adresář!C29</f>
        <v>0.75</v>
      </c>
      <c r="N7" s="100"/>
      <c r="O7" s="101" t="s">
        <v>32</v>
      </c>
      <c r="P7" s="102"/>
      <c r="Q7" s="101"/>
      <c r="R7" s="101" t="s">
        <v>32</v>
      </c>
      <c r="S7" s="102"/>
    </row>
    <row r="8" spans="1:19" ht="13.5" customHeight="1">
      <c r="A8" s="24"/>
      <c r="B8" s="1"/>
      <c r="C8" s="118"/>
      <c r="D8" s="52" t="str">
        <f>adresář!B17</f>
        <v>středa</v>
      </c>
      <c r="E8" s="85" t="str">
        <f>adresář!C17</f>
        <v>16:30</v>
      </c>
      <c r="F8" s="62">
        <v>5</v>
      </c>
      <c r="G8" s="33"/>
      <c r="H8" s="36" t="str">
        <f>adresář!B16</f>
        <v>TJ Holásky E</v>
      </c>
      <c r="I8" s="41" t="s">
        <v>14</v>
      </c>
      <c r="J8" s="42" t="str">
        <f>adresář!B25</f>
        <v>SKST N.Lískovec B</v>
      </c>
      <c r="K8" s="118"/>
      <c r="L8" s="52" t="str">
        <f>adresář!B26</f>
        <v>čtvrtek</v>
      </c>
      <c r="M8" s="85">
        <f>adresář!C26</f>
        <v>0.7708333333333334</v>
      </c>
      <c r="N8" s="103"/>
      <c r="O8" s="104" t="s">
        <v>32</v>
      </c>
      <c r="P8" s="105"/>
      <c r="Q8" s="104"/>
      <c r="R8" s="104" t="s">
        <v>32</v>
      </c>
      <c r="S8" s="105"/>
    </row>
    <row r="9" spans="1:19" ht="13.5" customHeight="1" thickBot="1">
      <c r="A9" s="27"/>
      <c r="B9" s="68"/>
      <c r="C9" s="121"/>
      <c r="D9" s="69" t="str">
        <f>adresář!B20</f>
        <v>pátek</v>
      </c>
      <c r="E9" s="84">
        <f>adresář!C20</f>
        <v>0.75</v>
      </c>
      <c r="F9" s="77">
        <v>6</v>
      </c>
      <c r="G9" s="70"/>
      <c r="H9" s="71" t="str">
        <f>adresář!B19</f>
        <v>Sokol Sokolnice B</v>
      </c>
      <c r="I9" s="72" t="s">
        <v>14</v>
      </c>
      <c r="J9" s="73" t="str">
        <f>adresář!B22</f>
        <v>Sokol Líšeň D</v>
      </c>
      <c r="K9" s="121"/>
      <c r="L9" s="69" t="str">
        <f>adresář!B23</f>
        <v>středa</v>
      </c>
      <c r="M9" s="84" t="str">
        <f>adresář!C23</f>
        <v>18:30</v>
      </c>
      <c r="N9" s="106"/>
      <c r="O9" s="107" t="s">
        <v>32</v>
      </c>
      <c r="P9" s="108"/>
      <c r="Q9" s="107"/>
      <c r="R9" s="107" t="s">
        <v>32</v>
      </c>
      <c r="S9" s="108"/>
    </row>
    <row r="10" spans="1:19" ht="13.5" customHeight="1" thickTop="1">
      <c r="A10" s="24" t="s">
        <v>18</v>
      </c>
      <c r="B10" s="59" t="s">
        <v>41</v>
      </c>
      <c r="C10" s="120"/>
      <c r="D10" s="29" t="str">
        <f>adresář!B38</f>
        <v>pátek</v>
      </c>
      <c r="E10" s="55">
        <f>adresář!C38</f>
        <v>0.7604166666666666</v>
      </c>
      <c r="F10" s="63">
        <v>7</v>
      </c>
      <c r="G10" s="5"/>
      <c r="H10" s="3" t="str">
        <f>J4</f>
        <v>TJ Brno-Bystrc D</v>
      </c>
      <c r="I10" s="19" t="s">
        <v>14</v>
      </c>
      <c r="J10" s="40" t="str">
        <f>J9</f>
        <v>Sokol Líšeň D</v>
      </c>
      <c r="K10" s="120"/>
      <c r="L10" s="29" t="str">
        <f>adresář!B23</f>
        <v>středa</v>
      </c>
      <c r="M10" s="55" t="str">
        <f>adresář!C23</f>
        <v>18:30</v>
      </c>
      <c r="N10" s="100"/>
      <c r="O10" s="101" t="s">
        <v>32</v>
      </c>
      <c r="P10" s="102"/>
      <c r="Q10" s="101"/>
      <c r="R10" s="101" t="s">
        <v>32</v>
      </c>
      <c r="S10" s="102"/>
    </row>
    <row r="11" spans="1:19" ht="13.5" customHeight="1">
      <c r="A11" s="24"/>
      <c r="B11" s="59" t="s">
        <v>42</v>
      </c>
      <c r="C11" s="118"/>
      <c r="D11" s="52" t="str">
        <f>adresář!B26</f>
        <v>čtvrtek</v>
      </c>
      <c r="E11" s="85">
        <f>adresář!C26</f>
        <v>0.7708333333333334</v>
      </c>
      <c r="F11" s="62">
        <v>8</v>
      </c>
      <c r="G11" s="33"/>
      <c r="H11" s="36" t="str">
        <f>J8</f>
        <v>SKST N.Lískovec B</v>
      </c>
      <c r="I11" s="41" t="s">
        <v>14</v>
      </c>
      <c r="J11" s="42" t="str">
        <f>H9</f>
        <v>Sokol Sokolnice B</v>
      </c>
      <c r="K11" s="118"/>
      <c r="L11" s="52" t="str">
        <f>adresář!B20</f>
        <v>pátek</v>
      </c>
      <c r="M11" s="85">
        <f>adresář!C20</f>
        <v>0.75</v>
      </c>
      <c r="N11" s="103"/>
      <c r="O11" s="104" t="s">
        <v>32</v>
      </c>
      <c r="P11" s="105"/>
      <c r="Q11" s="104"/>
      <c r="R11" s="104" t="s">
        <v>32</v>
      </c>
      <c r="S11" s="105"/>
    </row>
    <row r="12" spans="1:19" ht="13.5" customHeight="1">
      <c r="A12" s="24"/>
      <c r="B12" s="1"/>
      <c r="C12" s="120"/>
      <c r="D12" s="29" t="str">
        <f>adresář!B29</f>
        <v>úterý</v>
      </c>
      <c r="E12" s="55">
        <f>adresář!C29</f>
        <v>0.75</v>
      </c>
      <c r="F12" s="63">
        <v>9</v>
      </c>
      <c r="G12" s="5"/>
      <c r="H12" s="3" t="str">
        <f>J7</f>
        <v>Sokol Židenice C</v>
      </c>
      <c r="I12" s="19" t="s">
        <v>14</v>
      </c>
      <c r="J12" s="40" t="str">
        <f>H8</f>
        <v>TJ Holásky E</v>
      </c>
      <c r="K12" s="120"/>
      <c r="L12" s="29" t="str">
        <f>adresář!B17</f>
        <v>středa</v>
      </c>
      <c r="M12" s="55" t="str">
        <f>adresář!C17</f>
        <v>16:30</v>
      </c>
      <c r="N12" s="100"/>
      <c r="O12" s="101" t="s">
        <v>32</v>
      </c>
      <c r="P12" s="102"/>
      <c r="Q12" s="101"/>
      <c r="R12" s="101" t="s">
        <v>32</v>
      </c>
      <c r="S12" s="102"/>
    </row>
    <row r="13" spans="1:19" ht="13.5" customHeight="1">
      <c r="A13" s="24"/>
      <c r="B13" s="1"/>
      <c r="C13" s="118"/>
      <c r="D13" s="52" t="str">
        <f>adresář!B32</f>
        <v>středa </v>
      </c>
      <c r="E13" s="85">
        <f>adresář!C32</f>
        <v>0.7083333333333334</v>
      </c>
      <c r="F13" s="62">
        <v>10</v>
      </c>
      <c r="G13" s="33"/>
      <c r="H13" s="36" t="str">
        <f>J6</f>
        <v>Salesko Líšeň A</v>
      </c>
      <c r="I13" s="41" t="s">
        <v>14</v>
      </c>
      <c r="J13" s="42" t="str">
        <f>H7</f>
        <v>SK Slatina G</v>
      </c>
      <c r="K13" s="118"/>
      <c r="L13" s="52" t="str">
        <f>adresář!B14</f>
        <v>pátek</v>
      </c>
      <c r="M13" s="85">
        <f>adresář!C14</f>
        <v>0.7708333333333334</v>
      </c>
      <c r="N13" s="103"/>
      <c r="O13" s="104" t="s">
        <v>32</v>
      </c>
      <c r="P13" s="105"/>
      <c r="Q13" s="104"/>
      <c r="R13" s="104" t="s">
        <v>32</v>
      </c>
      <c r="S13" s="105"/>
    </row>
    <row r="14" spans="1:19" ht="13.5" customHeight="1">
      <c r="A14" s="24"/>
      <c r="B14" s="59"/>
      <c r="C14" s="122"/>
      <c r="D14" s="54" t="str">
        <f>adresář!B35</f>
        <v>pátek</v>
      </c>
      <c r="E14" s="90">
        <f>adresář!C35</f>
        <v>0.7708333333333334</v>
      </c>
      <c r="F14" s="76">
        <v>11</v>
      </c>
      <c r="G14" s="35"/>
      <c r="H14" s="46" t="str">
        <f>J5</f>
        <v>KST Oltec Brno E</v>
      </c>
      <c r="I14" s="47" t="s">
        <v>14</v>
      </c>
      <c r="J14" s="48" t="str">
        <f>H6</f>
        <v>Technika Brno B</v>
      </c>
      <c r="K14" s="122"/>
      <c r="L14" s="54" t="str">
        <f>adresář!B11</f>
        <v>pondělí</v>
      </c>
      <c r="M14" s="93" t="str">
        <f>adresář!C11</f>
        <v>18:15</v>
      </c>
      <c r="N14" s="100"/>
      <c r="O14" s="101" t="s">
        <v>32</v>
      </c>
      <c r="P14" s="102"/>
      <c r="Q14" s="101"/>
      <c r="R14" s="101" t="s">
        <v>32</v>
      </c>
      <c r="S14" s="102"/>
    </row>
    <row r="15" spans="1:19" ht="13.5" customHeight="1" thickBot="1">
      <c r="A15" s="27"/>
      <c r="B15" s="68"/>
      <c r="C15" s="121"/>
      <c r="D15" s="69" t="str">
        <f>adresář!B5</f>
        <v>čtvrtek</v>
      </c>
      <c r="E15" s="91">
        <f>adresář!C5</f>
        <v>0.7708333333333334</v>
      </c>
      <c r="F15" s="77">
        <v>12</v>
      </c>
      <c r="G15" s="70"/>
      <c r="H15" s="71" t="str">
        <f aca="true" t="shared" si="0" ref="H15:H20">H4</f>
        <v>Žižka Brno A</v>
      </c>
      <c r="I15" s="72" t="s">
        <v>14</v>
      </c>
      <c r="J15" s="73" t="str">
        <f>H5</f>
        <v>Sokol Modřice A</v>
      </c>
      <c r="K15" s="121"/>
      <c r="L15" s="69" t="str">
        <f>adresář!B8</f>
        <v>pátek</v>
      </c>
      <c r="M15" s="84">
        <f>adresář!C8</f>
        <v>0.8020833333333334</v>
      </c>
      <c r="N15" s="109"/>
      <c r="O15" s="110" t="s">
        <v>32</v>
      </c>
      <c r="P15" s="111"/>
      <c r="Q15" s="110"/>
      <c r="R15" s="110" t="s">
        <v>32</v>
      </c>
      <c r="S15" s="111"/>
    </row>
    <row r="16" spans="1:19" ht="13.5" customHeight="1" thickTop="1">
      <c r="A16" s="24" t="s">
        <v>0</v>
      </c>
      <c r="B16" s="19" t="s">
        <v>43</v>
      </c>
      <c r="C16" s="122"/>
      <c r="D16" s="54" t="str">
        <f>adresář!B8</f>
        <v>pátek</v>
      </c>
      <c r="E16" s="87">
        <f>adresář!C8</f>
        <v>0.8020833333333334</v>
      </c>
      <c r="F16" s="76">
        <v>13</v>
      </c>
      <c r="G16" s="35"/>
      <c r="H16" s="46" t="str">
        <f t="shared" si="0"/>
        <v>Sokol Modřice A</v>
      </c>
      <c r="I16" s="47" t="s">
        <v>14</v>
      </c>
      <c r="J16" s="48" t="str">
        <f>J4</f>
        <v>TJ Brno-Bystrc D</v>
      </c>
      <c r="K16" s="122"/>
      <c r="L16" s="50" t="str">
        <f>adresář!B38</f>
        <v>pátek</v>
      </c>
      <c r="M16" s="87">
        <f>adresář!C38</f>
        <v>0.7604166666666666</v>
      </c>
      <c r="N16" s="112"/>
      <c r="O16" s="113" t="s">
        <v>32</v>
      </c>
      <c r="P16" s="114"/>
      <c r="Q16" s="113"/>
      <c r="R16" s="113" t="s">
        <v>32</v>
      </c>
      <c r="S16" s="114"/>
    </row>
    <row r="17" spans="1:19" ht="13.5" customHeight="1">
      <c r="A17" s="24"/>
      <c r="B17" s="19" t="s">
        <v>44</v>
      </c>
      <c r="C17" s="120"/>
      <c r="D17" s="29" t="str">
        <f>adresář!B11</f>
        <v>pondělí</v>
      </c>
      <c r="E17" s="94" t="str">
        <f>adresář!C11</f>
        <v>18:15</v>
      </c>
      <c r="F17" s="63">
        <v>14</v>
      </c>
      <c r="G17" s="5"/>
      <c r="H17" s="3" t="str">
        <f t="shared" si="0"/>
        <v>Technika Brno B</v>
      </c>
      <c r="I17" s="19" t="s">
        <v>14</v>
      </c>
      <c r="J17" s="40" t="str">
        <f>H4</f>
        <v>Žižka Brno A</v>
      </c>
      <c r="K17" s="120"/>
      <c r="L17" s="54" t="str">
        <f>adresář!B5</f>
        <v>čtvrtek</v>
      </c>
      <c r="M17" s="55">
        <f>adresář!C5</f>
        <v>0.7708333333333334</v>
      </c>
      <c r="N17" s="100"/>
      <c r="O17" s="101" t="s">
        <v>32</v>
      </c>
      <c r="P17" s="102"/>
      <c r="Q17" s="101"/>
      <c r="R17" s="101" t="s">
        <v>32</v>
      </c>
      <c r="S17" s="102"/>
    </row>
    <row r="18" spans="1:19" ht="13.5" customHeight="1">
      <c r="A18" s="24"/>
      <c r="B18" s="1"/>
      <c r="C18" s="118"/>
      <c r="D18" s="52" t="str">
        <f>adresář!B14</f>
        <v>pátek</v>
      </c>
      <c r="E18" s="85">
        <f>adresář!C14</f>
        <v>0.7708333333333334</v>
      </c>
      <c r="F18" s="62">
        <v>15</v>
      </c>
      <c r="G18" s="33"/>
      <c r="H18" s="36" t="str">
        <f t="shared" si="0"/>
        <v>SK Slatina G</v>
      </c>
      <c r="I18" s="41" t="s">
        <v>14</v>
      </c>
      <c r="J18" s="42" t="str">
        <f>J5</f>
        <v>KST Oltec Brno E</v>
      </c>
      <c r="K18" s="118"/>
      <c r="L18" s="52" t="str">
        <f>adresář!B35</f>
        <v>pátek</v>
      </c>
      <c r="M18" s="85">
        <f>adresář!C35</f>
        <v>0.7708333333333334</v>
      </c>
      <c r="N18" s="103"/>
      <c r="O18" s="104" t="s">
        <v>32</v>
      </c>
      <c r="P18" s="105"/>
      <c r="Q18" s="104"/>
      <c r="R18" s="104" t="s">
        <v>32</v>
      </c>
      <c r="S18" s="105"/>
    </row>
    <row r="19" spans="1:19" ht="13.5" customHeight="1">
      <c r="A19" s="24"/>
      <c r="B19" s="59"/>
      <c r="C19" s="122"/>
      <c r="D19" s="54" t="str">
        <f>adresář!B17</f>
        <v>středa</v>
      </c>
      <c r="E19" s="87" t="str">
        <f>adresář!C17</f>
        <v>16:30</v>
      </c>
      <c r="F19" s="76">
        <v>16</v>
      </c>
      <c r="G19" s="35"/>
      <c r="H19" s="46" t="str">
        <f t="shared" si="0"/>
        <v>TJ Holásky E</v>
      </c>
      <c r="I19" s="47" t="s">
        <v>14</v>
      </c>
      <c r="J19" s="48" t="str">
        <f>J6</f>
        <v>Salesko Líšeň A</v>
      </c>
      <c r="K19" s="122"/>
      <c r="L19" s="54" t="str">
        <f>adresář!B32</f>
        <v>středa </v>
      </c>
      <c r="M19" s="87">
        <f>adresář!C32</f>
        <v>0.7083333333333334</v>
      </c>
      <c r="N19" s="100"/>
      <c r="O19" s="101" t="s">
        <v>32</v>
      </c>
      <c r="P19" s="102"/>
      <c r="Q19" s="101"/>
      <c r="R19" s="101" t="s">
        <v>32</v>
      </c>
      <c r="S19" s="102"/>
    </row>
    <row r="20" spans="1:19" ht="13.5" customHeight="1">
      <c r="A20" s="24"/>
      <c r="B20" s="59"/>
      <c r="C20" s="120"/>
      <c r="D20" s="29" t="str">
        <f>adresář!B20</f>
        <v>pátek</v>
      </c>
      <c r="E20" s="55">
        <f>adresář!C20</f>
        <v>0.75</v>
      </c>
      <c r="F20" s="63">
        <v>17</v>
      </c>
      <c r="G20" s="5"/>
      <c r="H20" s="3" t="str">
        <f t="shared" si="0"/>
        <v>Sokol Sokolnice B</v>
      </c>
      <c r="I20" s="19" t="s">
        <v>14</v>
      </c>
      <c r="J20" s="40" t="str">
        <f>J7</f>
        <v>Sokol Židenice C</v>
      </c>
      <c r="K20" s="120"/>
      <c r="L20" s="29" t="str">
        <f>adresář!B29</f>
        <v>úterý</v>
      </c>
      <c r="M20" s="55">
        <f>adresář!C29</f>
        <v>0.75</v>
      </c>
      <c r="N20" s="103"/>
      <c r="O20" s="104" t="s">
        <v>32</v>
      </c>
      <c r="P20" s="105"/>
      <c r="Q20" s="104"/>
      <c r="R20" s="104" t="s">
        <v>32</v>
      </c>
      <c r="S20" s="105"/>
    </row>
    <row r="21" spans="1:19" ht="13.5" customHeight="1" thickBot="1">
      <c r="A21" s="27"/>
      <c r="B21" s="68"/>
      <c r="C21" s="123"/>
      <c r="D21" s="53" t="str">
        <f>adresář!B23</f>
        <v>středa</v>
      </c>
      <c r="E21" s="88" t="str">
        <f>adresář!C23</f>
        <v>18:30</v>
      </c>
      <c r="F21" s="79">
        <v>18</v>
      </c>
      <c r="G21" s="34"/>
      <c r="H21" s="43" t="str">
        <f>J9</f>
        <v>Sokol Líšeň D</v>
      </c>
      <c r="I21" s="44" t="s">
        <v>14</v>
      </c>
      <c r="J21" s="45" t="str">
        <f>J8</f>
        <v>SKST N.Lískovec B</v>
      </c>
      <c r="K21" s="123"/>
      <c r="L21" s="53" t="str">
        <f>adresář!B26</f>
        <v>čtvrtek</v>
      </c>
      <c r="M21" s="88">
        <f>adresář!C26</f>
        <v>0.7708333333333334</v>
      </c>
      <c r="N21" s="106"/>
      <c r="O21" s="107" t="s">
        <v>32</v>
      </c>
      <c r="P21" s="108"/>
      <c r="Q21" s="107"/>
      <c r="R21" s="107" t="s">
        <v>32</v>
      </c>
      <c r="S21" s="108"/>
    </row>
    <row r="22" spans="1:19" ht="13.5" customHeight="1" thickTop="1">
      <c r="A22" s="24" t="s">
        <v>1</v>
      </c>
      <c r="B22" s="59" t="s">
        <v>45</v>
      </c>
      <c r="C22" s="120"/>
      <c r="D22" s="29" t="str">
        <f>adresář!B38</f>
        <v>pátek</v>
      </c>
      <c r="E22" s="55">
        <f>adresář!C38</f>
        <v>0.7604166666666666</v>
      </c>
      <c r="F22" s="63">
        <v>19</v>
      </c>
      <c r="G22" s="5"/>
      <c r="H22" s="3" t="str">
        <f>J4</f>
        <v>TJ Brno-Bystrc D</v>
      </c>
      <c r="I22" s="19" t="s">
        <v>14</v>
      </c>
      <c r="J22" s="40" t="str">
        <f>J8</f>
        <v>SKST N.Lískovec B</v>
      </c>
      <c r="K22" s="120"/>
      <c r="L22" s="29" t="str">
        <f>adresář!B26</f>
        <v>čtvrtek</v>
      </c>
      <c r="M22" s="55">
        <f>adresář!C26</f>
        <v>0.7708333333333334</v>
      </c>
      <c r="N22" s="100"/>
      <c r="O22" s="101" t="s">
        <v>32</v>
      </c>
      <c r="P22" s="102"/>
      <c r="Q22" s="101"/>
      <c r="R22" s="101" t="s">
        <v>32</v>
      </c>
      <c r="S22" s="102"/>
    </row>
    <row r="23" spans="1:19" ht="13.5" customHeight="1">
      <c r="A23" s="24"/>
      <c r="B23" s="19" t="s">
        <v>46</v>
      </c>
      <c r="C23" s="118"/>
      <c r="D23" s="52" t="str">
        <f>adresář!B29</f>
        <v>úterý</v>
      </c>
      <c r="E23" s="85">
        <f>adresář!C29</f>
        <v>0.75</v>
      </c>
      <c r="F23" s="62">
        <v>20</v>
      </c>
      <c r="G23" s="33"/>
      <c r="H23" s="36" t="str">
        <f>J7</f>
        <v>Sokol Židenice C</v>
      </c>
      <c r="I23" s="41" t="s">
        <v>14</v>
      </c>
      <c r="J23" s="42" t="str">
        <f>J9</f>
        <v>Sokol Líšeň D</v>
      </c>
      <c r="K23" s="118"/>
      <c r="L23" s="52" t="str">
        <f>adresář!B23</f>
        <v>středa</v>
      </c>
      <c r="M23" s="85" t="str">
        <f>adresář!C23</f>
        <v>18:30</v>
      </c>
      <c r="N23" s="103"/>
      <c r="O23" s="104" t="s">
        <v>32</v>
      </c>
      <c r="P23" s="105"/>
      <c r="Q23" s="104"/>
      <c r="R23" s="104" t="s">
        <v>32</v>
      </c>
      <c r="S23" s="105"/>
    </row>
    <row r="24" spans="1:19" ht="13.5" customHeight="1">
      <c r="A24" s="24"/>
      <c r="B24" s="59"/>
      <c r="C24" s="122"/>
      <c r="D24" s="54" t="str">
        <f>adresář!B32</f>
        <v>středa </v>
      </c>
      <c r="E24" s="87">
        <f>adresář!C32</f>
        <v>0.7083333333333334</v>
      </c>
      <c r="F24" s="76">
        <v>21</v>
      </c>
      <c r="G24" s="35"/>
      <c r="H24" s="46" t="str">
        <f>J6</f>
        <v>Salesko Líšeň A</v>
      </c>
      <c r="I24" s="47" t="s">
        <v>14</v>
      </c>
      <c r="J24" s="48" t="str">
        <f>H9</f>
        <v>Sokol Sokolnice B</v>
      </c>
      <c r="K24" s="122"/>
      <c r="L24" s="54" t="str">
        <f>adresář!B20</f>
        <v>pátek</v>
      </c>
      <c r="M24" s="87">
        <f>adresář!C20</f>
        <v>0.75</v>
      </c>
      <c r="N24" s="100"/>
      <c r="O24" s="101" t="s">
        <v>32</v>
      </c>
      <c r="P24" s="102"/>
      <c r="Q24" s="101"/>
      <c r="R24" s="101" t="s">
        <v>32</v>
      </c>
      <c r="S24" s="102"/>
    </row>
    <row r="25" spans="1:19" ht="13.5" customHeight="1">
      <c r="A25" s="24"/>
      <c r="B25" s="59"/>
      <c r="C25" s="120"/>
      <c r="D25" s="29" t="str">
        <f>adresář!B35</f>
        <v>pátek</v>
      </c>
      <c r="E25" s="55">
        <f>adresář!C35</f>
        <v>0.7708333333333334</v>
      </c>
      <c r="F25" s="63">
        <v>22</v>
      </c>
      <c r="G25" s="5"/>
      <c r="H25" s="3" t="str">
        <f>J5</f>
        <v>KST Oltec Brno E</v>
      </c>
      <c r="I25" s="19" t="s">
        <v>14</v>
      </c>
      <c r="J25" s="40" t="str">
        <f>H8</f>
        <v>TJ Holásky E</v>
      </c>
      <c r="K25" s="120"/>
      <c r="L25" s="29" t="str">
        <f>adresář!B17</f>
        <v>středa</v>
      </c>
      <c r="M25" s="55" t="str">
        <f>adresář!C17</f>
        <v>16:30</v>
      </c>
      <c r="N25" s="103"/>
      <c r="O25" s="104" t="s">
        <v>32</v>
      </c>
      <c r="P25" s="105"/>
      <c r="Q25" s="104"/>
      <c r="R25" s="104" t="s">
        <v>32</v>
      </c>
      <c r="S25" s="105"/>
    </row>
    <row r="26" spans="1:19" ht="13.5" customHeight="1">
      <c r="A26" s="24"/>
      <c r="B26" s="59"/>
      <c r="C26" s="118"/>
      <c r="D26" s="52" t="str">
        <f>adresář!B5</f>
        <v>čtvrtek</v>
      </c>
      <c r="E26" s="85">
        <f>adresář!C5</f>
        <v>0.7708333333333334</v>
      </c>
      <c r="F26" s="62">
        <v>23</v>
      </c>
      <c r="G26" s="33"/>
      <c r="H26" s="36" t="str">
        <f aca="true" t="shared" si="1" ref="H26:H31">H4</f>
        <v>Žižka Brno A</v>
      </c>
      <c r="I26" s="41" t="s">
        <v>14</v>
      </c>
      <c r="J26" s="42" t="str">
        <f>H7</f>
        <v>SK Slatina G</v>
      </c>
      <c r="K26" s="118"/>
      <c r="L26" s="52" t="str">
        <f>adresář!B14</f>
        <v>pátek</v>
      </c>
      <c r="M26" s="85">
        <f>adresář!C14</f>
        <v>0.7708333333333334</v>
      </c>
      <c r="N26" s="100"/>
      <c r="O26" s="101" t="s">
        <v>32</v>
      </c>
      <c r="P26" s="102"/>
      <c r="Q26" s="101"/>
      <c r="R26" s="101" t="s">
        <v>32</v>
      </c>
      <c r="S26" s="102"/>
    </row>
    <row r="27" spans="1:19" ht="13.5" customHeight="1" thickBot="1">
      <c r="A27" s="27"/>
      <c r="B27" s="68"/>
      <c r="C27" s="121"/>
      <c r="D27" s="69" t="str">
        <f>adresář!B8</f>
        <v>pátek</v>
      </c>
      <c r="E27" s="84">
        <f>adresář!C8</f>
        <v>0.8020833333333334</v>
      </c>
      <c r="F27" s="77">
        <v>24</v>
      </c>
      <c r="G27" s="70"/>
      <c r="H27" s="71" t="str">
        <f t="shared" si="1"/>
        <v>Sokol Modřice A</v>
      </c>
      <c r="I27" s="72" t="s">
        <v>14</v>
      </c>
      <c r="J27" s="73" t="str">
        <f>H6</f>
        <v>Technika Brno B</v>
      </c>
      <c r="K27" s="121"/>
      <c r="L27" s="69" t="str">
        <f>adresář!B11</f>
        <v>pondělí</v>
      </c>
      <c r="M27" s="95" t="str">
        <f>adresář!C11</f>
        <v>18:15</v>
      </c>
      <c r="N27" s="109"/>
      <c r="O27" s="110" t="s">
        <v>32</v>
      </c>
      <c r="P27" s="111"/>
      <c r="Q27" s="110"/>
      <c r="R27" s="110" t="s">
        <v>32</v>
      </c>
      <c r="S27" s="111"/>
    </row>
    <row r="28" spans="1:19" ht="13.5" customHeight="1" thickTop="1">
      <c r="A28" s="24" t="s">
        <v>17</v>
      </c>
      <c r="B28" s="59" t="s">
        <v>47</v>
      </c>
      <c r="C28" s="122"/>
      <c r="D28" s="54" t="str">
        <f>adresář!B11</f>
        <v>pondělí</v>
      </c>
      <c r="E28" s="93" t="str">
        <f>adresář!C11</f>
        <v>18:15</v>
      </c>
      <c r="F28" s="76">
        <v>25</v>
      </c>
      <c r="G28" s="35"/>
      <c r="H28" s="46" t="str">
        <f t="shared" si="1"/>
        <v>Technika Brno B</v>
      </c>
      <c r="I28" s="47" t="s">
        <v>14</v>
      </c>
      <c r="J28" s="48" t="str">
        <f>J4</f>
        <v>TJ Brno-Bystrc D</v>
      </c>
      <c r="K28" s="122"/>
      <c r="L28" s="54" t="str">
        <f>adresář!B38</f>
        <v>pátek</v>
      </c>
      <c r="M28" s="87">
        <f>adresář!C38</f>
        <v>0.7604166666666666</v>
      </c>
      <c r="N28" s="112"/>
      <c r="O28" s="113" t="s">
        <v>32</v>
      </c>
      <c r="P28" s="114"/>
      <c r="Q28" s="113"/>
      <c r="R28" s="113" t="s">
        <v>32</v>
      </c>
      <c r="S28" s="114"/>
    </row>
    <row r="29" spans="1:19" ht="13.5" customHeight="1">
      <c r="A29" s="24"/>
      <c r="B29" s="59" t="s">
        <v>48</v>
      </c>
      <c r="C29" s="122"/>
      <c r="D29" s="54" t="str">
        <f>adresář!B14</f>
        <v>pátek</v>
      </c>
      <c r="E29" s="87">
        <f>adresář!C14</f>
        <v>0.7708333333333334</v>
      </c>
      <c r="F29" s="76">
        <v>26</v>
      </c>
      <c r="G29" s="35"/>
      <c r="H29" s="46" t="str">
        <f t="shared" si="1"/>
        <v>SK Slatina G</v>
      </c>
      <c r="I29" s="47" t="s">
        <v>14</v>
      </c>
      <c r="J29" s="48" t="str">
        <f>H5</f>
        <v>Sokol Modřice A</v>
      </c>
      <c r="K29" s="122"/>
      <c r="L29" s="54" t="str">
        <f>adresář!B8</f>
        <v>pátek</v>
      </c>
      <c r="M29" s="87">
        <f>adresář!C8</f>
        <v>0.8020833333333334</v>
      </c>
      <c r="N29" s="100"/>
      <c r="O29" s="101" t="s">
        <v>32</v>
      </c>
      <c r="P29" s="102"/>
      <c r="Q29" s="101"/>
      <c r="R29" s="101" t="s">
        <v>32</v>
      </c>
      <c r="S29" s="102"/>
    </row>
    <row r="30" spans="1:19" ht="13.5" customHeight="1">
      <c r="A30" s="24"/>
      <c r="B30" s="59"/>
      <c r="C30" s="120"/>
      <c r="D30" s="29" t="str">
        <f>adresář!B17</f>
        <v>středa</v>
      </c>
      <c r="E30" s="55" t="str">
        <f>adresář!C17</f>
        <v>16:30</v>
      </c>
      <c r="F30" s="63">
        <v>27</v>
      </c>
      <c r="G30" s="5"/>
      <c r="H30" s="3" t="str">
        <f t="shared" si="1"/>
        <v>TJ Holásky E</v>
      </c>
      <c r="I30" s="19" t="s">
        <v>14</v>
      </c>
      <c r="J30" s="40" t="str">
        <f>H4</f>
        <v>Žižka Brno A</v>
      </c>
      <c r="K30" s="120"/>
      <c r="L30" s="29" t="str">
        <f>adresář!B5</f>
        <v>čtvrtek</v>
      </c>
      <c r="M30" s="55">
        <f>adresář!C5</f>
        <v>0.7708333333333334</v>
      </c>
      <c r="N30" s="103"/>
      <c r="O30" s="104" t="s">
        <v>32</v>
      </c>
      <c r="P30" s="105"/>
      <c r="Q30" s="104"/>
      <c r="R30" s="104" t="s">
        <v>32</v>
      </c>
      <c r="S30" s="105"/>
    </row>
    <row r="31" spans="1:19" ht="13.5" customHeight="1">
      <c r="A31" s="24"/>
      <c r="B31" s="59"/>
      <c r="C31" s="118"/>
      <c r="D31" s="52" t="str">
        <f>adresář!B20</f>
        <v>pátek</v>
      </c>
      <c r="E31" s="85">
        <f>adresář!C20</f>
        <v>0.75</v>
      </c>
      <c r="F31" s="62">
        <v>28</v>
      </c>
      <c r="G31" s="33"/>
      <c r="H31" s="36" t="str">
        <f t="shared" si="1"/>
        <v>Sokol Sokolnice B</v>
      </c>
      <c r="I31" s="41" t="s">
        <v>14</v>
      </c>
      <c r="J31" s="42" t="str">
        <f>J5</f>
        <v>KST Oltec Brno E</v>
      </c>
      <c r="K31" s="118"/>
      <c r="L31" s="52" t="str">
        <f>adresář!B35</f>
        <v>pátek</v>
      </c>
      <c r="M31" s="85">
        <f>adresář!C35</f>
        <v>0.7708333333333334</v>
      </c>
      <c r="N31" s="100"/>
      <c r="O31" s="101" t="s">
        <v>32</v>
      </c>
      <c r="P31" s="102"/>
      <c r="Q31" s="101"/>
      <c r="R31" s="101" t="s">
        <v>32</v>
      </c>
      <c r="S31" s="102"/>
    </row>
    <row r="32" spans="1:19" ht="13.5" customHeight="1">
      <c r="A32" s="24"/>
      <c r="B32" s="59"/>
      <c r="C32" s="120"/>
      <c r="D32" s="29" t="str">
        <f>adresář!B23</f>
        <v>středa</v>
      </c>
      <c r="E32" s="55" t="str">
        <f>adresář!C23</f>
        <v>18:30</v>
      </c>
      <c r="F32" s="63">
        <v>29</v>
      </c>
      <c r="G32" s="5"/>
      <c r="H32" s="3" t="str">
        <f>J9</f>
        <v>Sokol Líšeň D</v>
      </c>
      <c r="I32" s="19" t="s">
        <v>14</v>
      </c>
      <c r="J32" s="40" t="str">
        <f>J6</f>
        <v>Salesko Líšeň A</v>
      </c>
      <c r="K32" s="120"/>
      <c r="L32" s="29" t="str">
        <f>adresář!B32</f>
        <v>středa </v>
      </c>
      <c r="M32" s="55">
        <f>adresář!C32</f>
        <v>0.7083333333333334</v>
      </c>
      <c r="N32" s="103"/>
      <c r="O32" s="104" t="s">
        <v>32</v>
      </c>
      <c r="P32" s="105"/>
      <c r="Q32" s="104"/>
      <c r="R32" s="104" t="s">
        <v>32</v>
      </c>
      <c r="S32" s="105"/>
    </row>
    <row r="33" spans="1:19" ht="13.5" customHeight="1" thickBot="1">
      <c r="A33" s="25"/>
      <c r="B33" s="74"/>
      <c r="C33" s="123"/>
      <c r="D33" s="53" t="str">
        <f>adresář!B26</f>
        <v>čtvrtek</v>
      </c>
      <c r="E33" s="88">
        <f>adresář!C26</f>
        <v>0.7708333333333334</v>
      </c>
      <c r="F33" s="79">
        <v>30</v>
      </c>
      <c r="G33" s="34"/>
      <c r="H33" s="43" t="str">
        <f>J8</f>
        <v>SKST N.Lískovec B</v>
      </c>
      <c r="I33" s="44" t="s">
        <v>14</v>
      </c>
      <c r="J33" s="45" t="str">
        <f>J7</f>
        <v>Sokol Židenice C</v>
      </c>
      <c r="K33" s="123"/>
      <c r="L33" s="53" t="str">
        <f>adresář!B29</f>
        <v>úterý</v>
      </c>
      <c r="M33" s="88">
        <f>adresář!C29</f>
        <v>0.75</v>
      </c>
      <c r="N33" s="106"/>
      <c r="O33" s="107" t="s">
        <v>32</v>
      </c>
      <c r="P33" s="108"/>
      <c r="Q33" s="107"/>
      <c r="R33" s="107" t="s">
        <v>32</v>
      </c>
      <c r="S33" s="108"/>
    </row>
    <row r="34" spans="1:19" ht="13.5" customHeight="1" thickTop="1">
      <c r="A34" s="24" t="s">
        <v>2</v>
      </c>
      <c r="B34" s="19" t="s">
        <v>49</v>
      </c>
      <c r="C34" s="122"/>
      <c r="D34" s="54" t="str">
        <f>adresář!B38</f>
        <v>pátek</v>
      </c>
      <c r="E34" s="87">
        <f>adresář!C38</f>
        <v>0.7604166666666666</v>
      </c>
      <c r="F34" s="76">
        <v>31</v>
      </c>
      <c r="G34" s="35"/>
      <c r="H34" s="46" t="str">
        <f>J4</f>
        <v>TJ Brno-Bystrc D</v>
      </c>
      <c r="I34" s="47" t="s">
        <v>14</v>
      </c>
      <c r="J34" s="48" t="str">
        <f>J7</f>
        <v>Sokol Židenice C</v>
      </c>
      <c r="K34" s="122"/>
      <c r="L34" s="54" t="str">
        <f>adresář!B29</f>
        <v>úterý</v>
      </c>
      <c r="M34" s="87">
        <f>adresář!C29</f>
        <v>0.75</v>
      </c>
      <c r="N34" s="100"/>
      <c r="O34" s="101" t="s">
        <v>32</v>
      </c>
      <c r="P34" s="102"/>
      <c r="Q34" s="101"/>
      <c r="R34" s="101" t="s">
        <v>32</v>
      </c>
      <c r="S34" s="102"/>
    </row>
    <row r="35" spans="1:19" ht="13.5" customHeight="1">
      <c r="A35" s="26"/>
      <c r="B35" s="59" t="s">
        <v>50</v>
      </c>
      <c r="C35" s="120"/>
      <c r="D35" s="29" t="str">
        <f>adresář!B32</f>
        <v>středa </v>
      </c>
      <c r="E35" s="55">
        <f>adresář!C32</f>
        <v>0.7083333333333334</v>
      </c>
      <c r="F35" s="63">
        <v>32</v>
      </c>
      <c r="G35" s="5"/>
      <c r="H35" s="3" t="str">
        <f>J6</f>
        <v>Salesko Líšeň A</v>
      </c>
      <c r="I35" s="19" t="s">
        <v>14</v>
      </c>
      <c r="J35" s="40" t="str">
        <f>J8</f>
        <v>SKST N.Lískovec B</v>
      </c>
      <c r="K35" s="120"/>
      <c r="L35" s="29" t="str">
        <f>adresář!B26</f>
        <v>čtvrtek</v>
      </c>
      <c r="M35" s="55">
        <f>adresář!C26</f>
        <v>0.7708333333333334</v>
      </c>
      <c r="N35" s="103"/>
      <c r="O35" s="104" t="s">
        <v>32</v>
      </c>
      <c r="P35" s="105"/>
      <c r="Q35" s="104"/>
      <c r="R35" s="104" t="s">
        <v>32</v>
      </c>
      <c r="S35" s="105"/>
    </row>
    <row r="36" spans="1:19" ht="13.5" customHeight="1">
      <c r="A36" s="24"/>
      <c r="B36" s="59"/>
      <c r="C36" s="118"/>
      <c r="D36" s="52" t="str">
        <f>adresář!B35</f>
        <v>pátek</v>
      </c>
      <c r="E36" s="85">
        <f>adresář!C35</f>
        <v>0.7708333333333334</v>
      </c>
      <c r="F36" s="62">
        <v>33</v>
      </c>
      <c r="G36" s="33"/>
      <c r="H36" s="36" t="str">
        <f>J5</f>
        <v>KST Oltec Brno E</v>
      </c>
      <c r="I36" s="41" t="s">
        <v>14</v>
      </c>
      <c r="J36" s="42" t="str">
        <f>J9</f>
        <v>Sokol Líšeň D</v>
      </c>
      <c r="K36" s="118"/>
      <c r="L36" s="52" t="str">
        <f>adresář!B23</f>
        <v>středa</v>
      </c>
      <c r="M36" s="85" t="str">
        <f>adresář!C23</f>
        <v>18:30</v>
      </c>
      <c r="N36" s="100"/>
      <c r="O36" s="101" t="s">
        <v>32</v>
      </c>
      <c r="P36" s="102"/>
      <c r="Q36" s="101"/>
      <c r="R36" s="101" t="s">
        <v>32</v>
      </c>
      <c r="S36" s="102"/>
    </row>
    <row r="37" spans="1:19" ht="13.5" customHeight="1">
      <c r="A37" s="24"/>
      <c r="B37" s="59"/>
      <c r="C37" s="120"/>
      <c r="D37" s="29" t="str">
        <f>adresář!B5</f>
        <v>čtvrtek</v>
      </c>
      <c r="E37" s="55">
        <f>adresář!C5</f>
        <v>0.7708333333333334</v>
      </c>
      <c r="F37" s="63">
        <v>34</v>
      </c>
      <c r="G37" s="5"/>
      <c r="H37" s="3" t="str">
        <f aca="true" t="shared" si="2" ref="H37:H42">H4</f>
        <v>Žižka Brno A</v>
      </c>
      <c r="I37" s="19" t="s">
        <v>14</v>
      </c>
      <c r="J37" s="40" t="str">
        <f>H9</f>
        <v>Sokol Sokolnice B</v>
      </c>
      <c r="K37" s="120"/>
      <c r="L37" s="29" t="str">
        <f>adresář!B20</f>
        <v>pátek</v>
      </c>
      <c r="M37" s="55">
        <f>adresář!C20</f>
        <v>0.75</v>
      </c>
      <c r="N37" s="103"/>
      <c r="O37" s="104" t="s">
        <v>32</v>
      </c>
      <c r="P37" s="105"/>
      <c r="Q37" s="104"/>
      <c r="R37" s="104" t="s">
        <v>32</v>
      </c>
      <c r="S37" s="105"/>
    </row>
    <row r="38" spans="1:19" ht="13.5" customHeight="1">
      <c r="A38" s="26"/>
      <c r="B38" s="19"/>
      <c r="C38" s="118"/>
      <c r="D38" s="52" t="str">
        <f>adresář!B8</f>
        <v>pátek</v>
      </c>
      <c r="E38" s="85">
        <f>adresář!C8</f>
        <v>0.8020833333333334</v>
      </c>
      <c r="F38" s="62">
        <v>35</v>
      </c>
      <c r="G38" s="33"/>
      <c r="H38" s="36" t="str">
        <f t="shared" si="2"/>
        <v>Sokol Modřice A</v>
      </c>
      <c r="I38" s="41" t="s">
        <v>14</v>
      </c>
      <c r="J38" s="42" t="str">
        <f>H8</f>
        <v>TJ Holásky E</v>
      </c>
      <c r="K38" s="118"/>
      <c r="L38" s="52" t="str">
        <f>adresář!B17</f>
        <v>středa</v>
      </c>
      <c r="M38" s="85" t="str">
        <f>adresář!C17</f>
        <v>16:30</v>
      </c>
      <c r="N38" s="100"/>
      <c r="O38" s="101" t="s">
        <v>32</v>
      </c>
      <c r="P38" s="102"/>
      <c r="Q38" s="101"/>
      <c r="R38" s="101" t="s">
        <v>32</v>
      </c>
      <c r="S38" s="102"/>
    </row>
    <row r="39" spans="1:19" ht="13.5" customHeight="1" thickBot="1">
      <c r="A39" s="27"/>
      <c r="B39" s="72"/>
      <c r="C39" s="121"/>
      <c r="D39" s="69" t="str">
        <f>adresář!B11</f>
        <v>pondělí</v>
      </c>
      <c r="E39" s="95" t="str">
        <f>adresář!C11</f>
        <v>18:15</v>
      </c>
      <c r="F39" s="77">
        <v>36</v>
      </c>
      <c r="G39" s="70"/>
      <c r="H39" s="71" t="str">
        <f t="shared" si="2"/>
        <v>Technika Brno B</v>
      </c>
      <c r="I39" s="72" t="s">
        <v>14</v>
      </c>
      <c r="J39" s="73" t="str">
        <f>H7</f>
        <v>SK Slatina G</v>
      </c>
      <c r="K39" s="121"/>
      <c r="L39" s="69" t="str">
        <f>adresář!B14</f>
        <v>pátek</v>
      </c>
      <c r="M39" s="84">
        <f>adresář!C14</f>
        <v>0.7708333333333334</v>
      </c>
      <c r="N39" s="109"/>
      <c r="O39" s="110" t="s">
        <v>32</v>
      </c>
      <c r="P39" s="111"/>
      <c r="Q39" s="110"/>
      <c r="R39" s="110" t="s">
        <v>32</v>
      </c>
      <c r="S39" s="111"/>
    </row>
    <row r="40" spans="1:19" ht="13.5" customHeight="1" thickTop="1">
      <c r="A40" s="24" t="s">
        <v>3</v>
      </c>
      <c r="B40" s="19" t="s">
        <v>51</v>
      </c>
      <c r="C40" s="120"/>
      <c r="D40" s="29" t="str">
        <f>adresář!B14</f>
        <v>pátek</v>
      </c>
      <c r="E40" s="55">
        <f>adresář!C14</f>
        <v>0.7708333333333334</v>
      </c>
      <c r="F40" s="63">
        <v>37</v>
      </c>
      <c r="G40" s="5"/>
      <c r="H40" s="3" t="str">
        <f t="shared" si="2"/>
        <v>SK Slatina G</v>
      </c>
      <c r="I40" s="19" t="s">
        <v>14</v>
      </c>
      <c r="J40" s="40" t="str">
        <f>J4</f>
        <v>TJ Brno-Bystrc D</v>
      </c>
      <c r="K40" s="120"/>
      <c r="L40" s="29" t="str">
        <f>adresář!B38</f>
        <v>pátek</v>
      </c>
      <c r="M40" s="55">
        <f>adresář!C38</f>
        <v>0.7604166666666666</v>
      </c>
      <c r="N40" s="112"/>
      <c r="O40" s="113" t="s">
        <v>32</v>
      </c>
      <c r="P40" s="114"/>
      <c r="Q40" s="113"/>
      <c r="R40" s="113" t="s">
        <v>32</v>
      </c>
      <c r="S40" s="114"/>
    </row>
    <row r="41" spans="1:19" ht="13.5" customHeight="1">
      <c r="A41" s="24"/>
      <c r="B41" s="19" t="s">
        <v>52</v>
      </c>
      <c r="C41" s="118"/>
      <c r="D41" s="52" t="str">
        <f>adresář!B17</f>
        <v>středa</v>
      </c>
      <c r="E41" s="85" t="str">
        <f>adresář!C17</f>
        <v>16:30</v>
      </c>
      <c r="F41" s="62">
        <v>38</v>
      </c>
      <c r="G41" s="33"/>
      <c r="H41" s="36" t="str">
        <f t="shared" si="2"/>
        <v>TJ Holásky E</v>
      </c>
      <c r="I41" s="41" t="s">
        <v>14</v>
      </c>
      <c r="J41" s="42" t="str">
        <f>H6</f>
        <v>Technika Brno B</v>
      </c>
      <c r="K41" s="118"/>
      <c r="L41" s="52" t="str">
        <f>adresář!B11</f>
        <v>pondělí</v>
      </c>
      <c r="M41" s="92" t="str">
        <f>adresář!C11</f>
        <v>18:15</v>
      </c>
      <c r="N41" s="100"/>
      <c r="O41" s="101" t="s">
        <v>32</v>
      </c>
      <c r="P41" s="102"/>
      <c r="Q41" s="101"/>
      <c r="R41" s="101" t="s">
        <v>32</v>
      </c>
      <c r="S41" s="102"/>
    </row>
    <row r="42" spans="1:19" ht="13.5" customHeight="1">
      <c r="A42" s="24"/>
      <c r="B42" s="19"/>
      <c r="C42" s="120"/>
      <c r="D42" s="29" t="str">
        <f>adresář!B20</f>
        <v>pátek</v>
      </c>
      <c r="E42" s="55">
        <f>adresář!C20</f>
        <v>0.75</v>
      </c>
      <c r="F42" s="63">
        <v>39</v>
      </c>
      <c r="G42" s="5"/>
      <c r="H42" s="3" t="str">
        <f t="shared" si="2"/>
        <v>Sokol Sokolnice B</v>
      </c>
      <c r="I42" s="19" t="s">
        <v>14</v>
      </c>
      <c r="J42" s="40" t="str">
        <f>H5</f>
        <v>Sokol Modřice A</v>
      </c>
      <c r="K42" s="120"/>
      <c r="L42" s="29" t="str">
        <f>adresář!B8</f>
        <v>pátek</v>
      </c>
      <c r="M42" s="55">
        <f>adresář!C8</f>
        <v>0.8020833333333334</v>
      </c>
      <c r="N42" s="103"/>
      <c r="O42" s="104" t="s">
        <v>32</v>
      </c>
      <c r="P42" s="105"/>
      <c r="Q42" s="104"/>
      <c r="R42" s="104" t="s">
        <v>32</v>
      </c>
      <c r="S42" s="105"/>
    </row>
    <row r="43" spans="1:19" ht="13.5" customHeight="1">
      <c r="A43" s="24"/>
      <c r="B43" s="19"/>
      <c r="C43" s="118"/>
      <c r="D43" s="52" t="str">
        <f>adresář!B23</f>
        <v>středa</v>
      </c>
      <c r="E43" s="85" t="str">
        <f>adresář!C23</f>
        <v>18:30</v>
      </c>
      <c r="F43" s="62">
        <v>40</v>
      </c>
      <c r="G43" s="33"/>
      <c r="H43" s="36" t="str">
        <f>J9</f>
        <v>Sokol Líšeň D</v>
      </c>
      <c r="I43" s="41" t="s">
        <v>14</v>
      </c>
      <c r="J43" s="42" t="str">
        <f>H4</f>
        <v>Žižka Brno A</v>
      </c>
      <c r="K43" s="118"/>
      <c r="L43" s="52" t="str">
        <f>adresář!B5</f>
        <v>čtvrtek</v>
      </c>
      <c r="M43" s="85">
        <f>adresář!C5</f>
        <v>0.7708333333333334</v>
      </c>
      <c r="N43" s="100"/>
      <c r="O43" s="101" t="s">
        <v>32</v>
      </c>
      <c r="P43" s="102"/>
      <c r="Q43" s="101"/>
      <c r="R43" s="101" t="s">
        <v>32</v>
      </c>
      <c r="S43" s="102"/>
    </row>
    <row r="44" spans="1:19" ht="13.5" customHeight="1">
      <c r="A44" s="66"/>
      <c r="B44" s="19"/>
      <c r="C44" s="122"/>
      <c r="D44" s="54" t="str">
        <f>adresář!B26</f>
        <v>čtvrtek</v>
      </c>
      <c r="E44" s="87">
        <f>adresář!C26</f>
        <v>0.7708333333333334</v>
      </c>
      <c r="F44" s="76">
        <v>41</v>
      </c>
      <c r="G44" s="35"/>
      <c r="H44" s="46" t="str">
        <f>J8</f>
        <v>SKST N.Lískovec B</v>
      </c>
      <c r="I44" s="47" t="s">
        <v>14</v>
      </c>
      <c r="J44" s="48" t="str">
        <f>J5</f>
        <v>KST Oltec Brno E</v>
      </c>
      <c r="K44" s="122"/>
      <c r="L44" s="54" t="str">
        <f>adresář!B35</f>
        <v>pátek</v>
      </c>
      <c r="M44" s="87">
        <f>adresář!C35</f>
        <v>0.7708333333333334</v>
      </c>
      <c r="N44" s="103"/>
      <c r="O44" s="104" t="s">
        <v>32</v>
      </c>
      <c r="P44" s="105"/>
      <c r="Q44" s="104"/>
      <c r="R44" s="104" t="s">
        <v>32</v>
      </c>
      <c r="S44" s="105"/>
    </row>
    <row r="45" spans="1:19" ht="13.5" customHeight="1" thickBot="1">
      <c r="A45" s="75"/>
      <c r="B45" s="72"/>
      <c r="C45" s="121"/>
      <c r="D45" s="69" t="str">
        <f>adresář!B29</f>
        <v>úterý</v>
      </c>
      <c r="E45" s="84">
        <f>adresář!C29</f>
        <v>0.75</v>
      </c>
      <c r="F45" s="77">
        <v>42</v>
      </c>
      <c r="G45" s="70"/>
      <c r="H45" s="71" t="str">
        <f>J7</f>
        <v>Sokol Židenice C</v>
      </c>
      <c r="I45" s="72" t="s">
        <v>14</v>
      </c>
      <c r="J45" s="73" t="str">
        <f>J6</f>
        <v>Salesko Líšeň A</v>
      </c>
      <c r="K45" s="121"/>
      <c r="L45" s="69" t="str">
        <f>adresář!B32</f>
        <v>středa </v>
      </c>
      <c r="M45" s="84">
        <f>adresář!C32</f>
        <v>0.7083333333333334</v>
      </c>
      <c r="N45" s="106"/>
      <c r="O45" s="107" t="s">
        <v>32</v>
      </c>
      <c r="P45" s="108"/>
      <c r="Q45" s="107"/>
      <c r="R45" s="107" t="s">
        <v>32</v>
      </c>
      <c r="S45" s="108"/>
    </row>
    <row r="46" spans="1:19" ht="13.5" customHeight="1" thickTop="1">
      <c r="A46" s="24" t="s">
        <v>4</v>
      </c>
      <c r="B46" s="19" t="s">
        <v>53</v>
      </c>
      <c r="C46" s="122"/>
      <c r="D46" s="54" t="str">
        <f>adresář!B38</f>
        <v>pátek</v>
      </c>
      <c r="E46" s="87">
        <f>adresář!C38</f>
        <v>0.7604166666666666</v>
      </c>
      <c r="F46" s="76">
        <v>43</v>
      </c>
      <c r="G46" s="35"/>
      <c r="H46" s="46" t="str">
        <f>J4</f>
        <v>TJ Brno-Bystrc D</v>
      </c>
      <c r="I46" s="47" t="s">
        <v>14</v>
      </c>
      <c r="J46" s="48" t="str">
        <f>J6</f>
        <v>Salesko Líšeň A</v>
      </c>
      <c r="K46" s="122"/>
      <c r="L46" s="54" t="str">
        <f>adresář!B32</f>
        <v>středa </v>
      </c>
      <c r="M46" s="87">
        <f>adresář!C32</f>
        <v>0.7083333333333334</v>
      </c>
      <c r="N46" s="100"/>
      <c r="O46" s="101" t="s">
        <v>32</v>
      </c>
      <c r="P46" s="102"/>
      <c r="Q46" s="101"/>
      <c r="R46" s="101" t="s">
        <v>32</v>
      </c>
      <c r="S46" s="102"/>
    </row>
    <row r="47" spans="1:19" ht="13.5" customHeight="1">
      <c r="A47" s="9"/>
      <c r="B47" s="19" t="s">
        <v>54</v>
      </c>
      <c r="C47" s="118"/>
      <c r="D47" s="52" t="str">
        <f>adresář!B35</f>
        <v>pátek</v>
      </c>
      <c r="E47" s="85">
        <f>adresář!C35</f>
        <v>0.7708333333333334</v>
      </c>
      <c r="F47" s="80">
        <v>44</v>
      </c>
      <c r="G47" s="33"/>
      <c r="H47" s="36" t="str">
        <f>J5</f>
        <v>KST Oltec Brno E</v>
      </c>
      <c r="I47" s="41" t="s">
        <v>14</v>
      </c>
      <c r="J47" s="42" t="str">
        <f>J7</f>
        <v>Sokol Židenice C</v>
      </c>
      <c r="K47" s="118"/>
      <c r="L47" s="52" t="str">
        <f>adresář!B29</f>
        <v>úterý</v>
      </c>
      <c r="M47" s="85">
        <f>adresář!C29</f>
        <v>0.75</v>
      </c>
      <c r="N47" s="103"/>
      <c r="O47" s="104" t="s">
        <v>32</v>
      </c>
      <c r="P47" s="105"/>
      <c r="Q47" s="104"/>
      <c r="R47" s="104" t="s">
        <v>32</v>
      </c>
      <c r="S47" s="105"/>
    </row>
    <row r="48" spans="1:19" ht="13.5" customHeight="1">
      <c r="A48" s="9"/>
      <c r="B48" s="56"/>
      <c r="C48" s="118"/>
      <c r="D48" s="52" t="str">
        <f>adresář!B5</f>
        <v>čtvrtek</v>
      </c>
      <c r="E48" s="85">
        <f>adresář!C5</f>
        <v>0.7708333333333334</v>
      </c>
      <c r="F48" s="80">
        <v>45</v>
      </c>
      <c r="G48" s="33"/>
      <c r="H48" s="36" t="str">
        <f aca="true" t="shared" si="3" ref="H48:H53">H4</f>
        <v>Žižka Brno A</v>
      </c>
      <c r="I48" s="41" t="s">
        <v>14</v>
      </c>
      <c r="J48" s="42" t="str">
        <f>J8</f>
        <v>SKST N.Lískovec B</v>
      </c>
      <c r="K48" s="118"/>
      <c r="L48" s="52" t="str">
        <f>adresář!B26</f>
        <v>čtvrtek</v>
      </c>
      <c r="M48" s="85">
        <f>adresář!C26</f>
        <v>0.7708333333333334</v>
      </c>
      <c r="N48" s="100"/>
      <c r="O48" s="101" t="s">
        <v>32</v>
      </c>
      <c r="P48" s="102"/>
      <c r="Q48" s="101"/>
      <c r="R48" s="101" t="s">
        <v>32</v>
      </c>
      <c r="S48" s="102"/>
    </row>
    <row r="49" spans="1:19" ht="13.5" customHeight="1">
      <c r="A49" s="9"/>
      <c r="B49" s="19"/>
      <c r="C49" s="120"/>
      <c r="D49" s="29" t="str">
        <f>adresář!B8</f>
        <v>pátek</v>
      </c>
      <c r="E49" s="55">
        <f>adresář!C8</f>
        <v>0.8020833333333334</v>
      </c>
      <c r="F49" s="61">
        <v>46</v>
      </c>
      <c r="G49" s="5"/>
      <c r="H49" s="3" t="str">
        <f t="shared" si="3"/>
        <v>Sokol Modřice A</v>
      </c>
      <c r="I49" s="19" t="s">
        <v>14</v>
      </c>
      <c r="J49" s="40" t="str">
        <f>J9</f>
        <v>Sokol Líšeň D</v>
      </c>
      <c r="K49" s="120"/>
      <c r="L49" s="29" t="str">
        <f>adresář!B23</f>
        <v>středa</v>
      </c>
      <c r="M49" s="55" t="str">
        <f>adresář!C23</f>
        <v>18:30</v>
      </c>
      <c r="N49" s="103"/>
      <c r="O49" s="104" t="s">
        <v>32</v>
      </c>
      <c r="P49" s="105"/>
      <c r="Q49" s="104"/>
      <c r="R49" s="104" t="s">
        <v>32</v>
      </c>
      <c r="S49" s="105"/>
    </row>
    <row r="50" spans="1:19" ht="13.5" customHeight="1">
      <c r="A50" s="9"/>
      <c r="B50" s="15"/>
      <c r="C50" s="118"/>
      <c r="D50" s="52" t="str">
        <f>adresář!B11</f>
        <v>pondělí</v>
      </c>
      <c r="E50" s="92" t="str">
        <f>adresář!C11</f>
        <v>18:15</v>
      </c>
      <c r="F50" s="62">
        <v>47</v>
      </c>
      <c r="G50" s="33"/>
      <c r="H50" s="36" t="str">
        <f t="shared" si="3"/>
        <v>Technika Brno B</v>
      </c>
      <c r="I50" s="41" t="s">
        <v>14</v>
      </c>
      <c r="J50" s="42" t="str">
        <f>H9</f>
        <v>Sokol Sokolnice B</v>
      </c>
      <c r="K50" s="118"/>
      <c r="L50" s="52" t="str">
        <f>adresář!B20</f>
        <v>pátek</v>
      </c>
      <c r="M50" s="85">
        <f>adresář!C20</f>
        <v>0.75</v>
      </c>
      <c r="N50" s="100"/>
      <c r="O50" s="101" t="s">
        <v>32</v>
      </c>
      <c r="P50" s="102"/>
      <c r="Q50" s="101"/>
      <c r="R50" s="101" t="s">
        <v>32</v>
      </c>
      <c r="S50" s="102"/>
    </row>
    <row r="51" spans="1:19" ht="13.5" customHeight="1" thickBot="1">
      <c r="A51" s="75"/>
      <c r="B51" s="72"/>
      <c r="C51" s="121"/>
      <c r="D51" s="69" t="str">
        <f>adresář!B14</f>
        <v>pátek</v>
      </c>
      <c r="E51" s="84">
        <f>adresář!C14</f>
        <v>0.7708333333333334</v>
      </c>
      <c r="F51" s="77">
        <v>48</v>
      </c>
      <c r="G51" s="70"/>
      <c r="H51" s="71" t="str">
        <f t="shared" si="3"/>
        <v>SK Slatina G</v>
      </c>
      <c r="I51" s="72" t="s">
        <v>14</v>
      </c>
      <c r="J51" s="73" t="str">
        <f>H8</f>
        <v>TJ Holásky E</v>
      </c>
      <c r="K51" s="121"/>
      <c r="L51" s="69" t="str">
        <f>adresář!B17</f>
        <v>středa</v>
      </c>
      <c r="M51" s="84" t="str">
        <f>adresář!C17</f>
        <v>16:30</v>
      </c>
      <c r="N51" s="109"/>
      <c r="O51" s="110" t="s">
        <v>32</v>
      </c>
      <c r="P51" s="111"/>
      <c r="Q51" s="110"/>
      <c r="R51" s="110" t="s">
        <v>32</v>
      </c>
      <c r="S51" s="111"/>
    </row>
    <row r="52" spans="1:19" ht="13.5" customHeight="1" thickTop="1">
      <c r="A52" s="24" t="s">
        <v>5</v>
      </c>
      <c r="B52" s="19" t="s">
        <v>55</v>
      </c>
      <c r="C52" s="122"/>
      <c r="D52" s="54" t="str">
        <f>adresář!B17</f>
        <v>středa</v>
      </c>
      <c r="E52" s="87" t="str">
        <f>adresář!C17</f>
        <v>16:30</v>
      </c>
      <c r="F52" s="76">
        <v>49</v>
      </c>
      <c r="G52" s="35"/>
      <c r="H52" s="46" t="str">
        <f t="shared" si="3"/>
        <v>TJ Holásky E</v>
      </c>
      <c r="I52" s="47" t="s">
        <v>14</v>
      </c>
      <c r="J52" s="48" t="str">
        <f>J4</f>
        <v>TJ Brno-Bystrc D</v>
      </c>
      <c r="K52" s="122"/>
      <c r="L52" s="54" t="str">
        <f>adresář!B38</f>
        <v>pátek</v>
      </c>
      <c r="M52" s="87">
        <f>adresář!C38</f>
        <v>0.7604166666666666</v>
      </c>
      <c r="N52" s="112"/>
      <c r="O52" s="113" t="s">
        <v>32</v>
      </c>
      <c r="P52" s="114"/>
      <c r="Q52" s="113"/>
      <c r="R52" s="113" t="s">
        <v>32</v>
      </c>
      <c r="S52" s="114"/>
    </row>
    <row r="53" spans="1:19" ht="13.5" customHeight="1">
      <c r="A53" s="9"/>
      <c r="B53" s="19" t="s">
        <v>56</v>
      </c>
      <c r="C53" s="120"/>
      <c r="D53" s="29" t="str">
        <f>adresář!B20</f>
        <v>pátek</v>
      </c>
      <c r="E53" s="55">
        <f>adresář!C20</f>
        <v>0.75</v>
      </c>
      <c r="F53" s="63">
        <v>50</v>
      </c>
      <c r="G53" s="5"/>
      <c r="H53" s="3" t="str">
        <f t="shared" si="3"/>
        <v>Sokol Sokolnice B</v>
      </c>
      <c r="I53" s="19" t="s">
        <v>14</v>
      </c>
      <c r="J53" s="40" t="str">
        <f>H7</f>
        <v>SK Slatina G</v>
      </c>
      <c r="K53" s="120"/>
      <c r="L53" s="29" t="str">
        <f>adresář!B14</f>
        <v>pátek</v>
      </c>
      <c r="M53" s="55">
        <f>adresář!C14</f>
        <v>0.7708333333333334</v>
      </c>
      <c r="N53" s="100"/>
      <c r="O53" s="101" t="s">
        <v>32</v>
      </c>
      <c r="P53" s="102"/>
      <c r="Q53" s="101"/>
      <c r="R53" s="101" t="s">
        <v>32</v>
      </c>
      <c r="S53" s="102"/>
    </row>
    <row r="54" spans="1:19" ht="13.5" customHeight="1">
      <c r="A54" s="9"/>
      <c r="B54" s="19"/>
      <c r="C54" s="118"/>
      <c r="D54" s="52" t="str">
        <f>adresář!B23</f>
        <v>středa</v>
      </c>
      <c r="E54" s="85" t="str">
        <f>adresář!C23</f>
        <v>18:30</v>
      </c>
      <c r="F54" s="62">
        <v>51</v>
      </c>
      <c r="G54" s="33"/>
      <c r="H54" s="36" t="str">
        <f>J9</f>
        <v>Sokol Líšeň D</v>
      </c>
      <c r="I54" s="41" t="s">
        <v>14</v>
      </c>
      <c r="J54" s="42" t="str">
        <f>H6</f>
        <v>Technika Brno B</v>
      </c>
      <c r="K54" s="118"/>
      <c r="L54" s="52" t="str">
        <f>adresář!B11</f>
        <v>pondělí</v>
      </c>
      <c r="M54" s="92" t="str">
        <f>adresář!C11</f>
        <v>18:15</v>
      </c>
      <c r="N54" s="103"/>
      <c r="O54" s="104" t="s">
        <v>32</v>
      </c>
      <c r="P54" s="105"/>
      <c r="Q54" s="104"/>
      <c r="R54" s="104" t="s">
        <v>32</v>
      </c>
      <c r="S54" s="105"/>
    </row>
    <row r="55" spans="1:19" ht="13.5" customHeight="1">
      <c r="A55" s="66"/>
      <c r="B55" s="60"/>
      <c r="C55" s="120"/>
      <c r="D55" s="29" t="str">
        <f>adresář!B26</f>
        <v>čtvrtek</v>
      </c>
      <c r="E55" s="55">
        <f>adresář!C26</f>
        <v>0.7708333333333334</v>
      </c>
      <c r="F55" s="63">
        <v>52</v>
      </c>
      <c r="G55" s="5"/>
      <c r="H55" s="3" t="str">
        <f>J8</f>
        <v>SKST N.Lískovec B</v>
      </c>
      <c r="I55" s="19" t="s">
        <v>14</v>
      </c>
      <c r="J55" s="40" t="str">
        <f>H5</f>
        <v>Sokol Modřice A</v>
      </c>
      <c r="K55" s="120"/>
      <c r="L55" s="29" t="str">
        <f>adresář!B8</f>
        <v>pátek</v>
      </c>
      <c r="M55" s="55">
        <f>adresář!C8</f>
        <v>0.8020833333333334</v>
      </c>
      <c r="N55" s="100"/>
      <c r="O55" s="101" t="s">
        <v>32</v>
      </c>
      <c r="P55" s="102"/>
      <c r="Q55" s="101"/>
      <c r="R55" s="101" t="s">
        <v>32</v>
      </c>
      <c r="S55" s="102"/>
    </row>
    <row r="56" spans="1:19" ht="13.5" customHeight="1">
      <c r="A56" s="9"/>
      <c r="B56" s="19"/>
      <c r="C56" s="118"/>
      <c r="D56" s="52" t="str">
        <f>adresář!B29</f>
        <v>úterý</v>
      </c>
      <c r="E56" s="85">
        <f>adresář!C29</f>
        <v>0.75</v>
      </c>
      <c r="F56" s="62">
        <v>53</v>
      </c>
      <c r="G56" s="33"/>
      <c r="H56" s="36" t="str">
        <f>J7</f>
        <v>Sokol Židenice C</v>
      </c>
      <c r="I56" s="41" t="s">
        <v>14</v>
      </c>
      <c r="J56" s="42" t="str">
        <f>H4</f>
        <v>Žižka Brno A</v>
      </c>
      <c r="K56" s="118"/>
      <c r="L56" s="52" t="str">
        <f>adresář!B5</f>
        <v>čtvrtek</v>
      </c>
      <c r="M56" s="85">
        <f>adresář!C5</f>
        <v>0.7708333333333334</v>
      </c>
      <c r="N56" s="103"/>
      <c r="O56" s="104" t="s">
        <v>32</v>
      </c>
      <c r="P56" s="105"/>
      <c r="Q56" s="104"/>
      <c r="R56" s="104" t="s">
        <v>32</v>
      </c>
      <c r="S56" s="105"/>
    </row>
    <row r="57" spans="1:19" ht="13.5" customHeight="1" thickBot="1">
      <c r="A57" s="75"/>
      <c r="B57" s="72"/>
      <c r="C57" s="121"/>
      <c r="D57" s="69" t="str">
        <f>adresář!B32</f>
        <v>středa </v>
      </c>
      <c r="E57" s="84">
        <f>adresář!C32</f>
        <v>0.7083333333333334</v>
      </c>
      <c r="F57" s="77">
        <v>54</v>
      </c>
      <c r="G57" s="70"/>
      <c r="H57" s="71" t="str">
        <f>J6</f>
        <v>Salesko Líšeň A</v>
      </c>
      <c r="I57" s="72" t="s">
        <v>14</v>
      </c>
      <c r="J57" s="73" t="str">
        <f>J5</f>
        <v>KST Oltec Brno E</v>
      </c>
      <c r="K57" s="121"/>
      <c r="L57" s="69" t="str">
        <f>adresář!B35</f>
        <v>pátek</v>
      </c>
      <c r="M57" s="84">
        <f>adresář!C35</f>
        <v>0.7708333333333334</v>
      </c>
      <c r="N57" s="106"/>
      <c r="O57" s="107" t="s">
        <v>32</v>
      </c>
      <c r="P57" s="108"/>
      <c r="Q57" s="107"/>
      <c r="R57" s="107" t="s">
        <v>32</v>
      </c>
      <c r="S57" s="108"/>
    </row>
    <row r="58" spans="1:19" ht="13.5" customHeight="1" thickTop="1">
      <c r="A58" s="24" t="s">
        <v>16</v>
      </c>
      <c r="B58" s="128" t="s">
        <v>57</v>
      </c>
      <c r="C58" s="122"/>
      <c r="D58" s="54" t="str">
        <f>adresář!B38</f>
        <v>pátek</v>
      </c>
      <c r="E58" s="87">
        <f>adresář!C38</f>
        <v>0.7604166666666666</v>
      </c>
      <c r="F58" s="76">
        <v>55</v>
      </c>
      <c r="G58" s="35"/>
      <c r="H58" s="46" t="str">
        <f>J4</f>
        <v>TJ Brno-Bystrc D</v>
      </c>
      <c r="I58" s="47" t="s">
        <v>14</v>
      </c>
      <c r="J58" s="48" t="str">
        <f>J5</f>
        <v>KST Oltec Brno E</v>
      </c>
      <c r="K58" s="122"/>
      <c r="L58" s="54" t="str">
        <f>adresář!B35</f>
        <v>pátek</v>
      </c>
      <c r="M58" s="87">
        <f>adresář!C35</f>
        <v>0.7708333333333334</v>
      </c>
      <c r="N58" s="100"/>
      <c r="O58" s="101" t="s">
        <v>32</v>
      </c>
      <c r="P58" s="102"/>
      <c r="Q58" s="101"/>
      <c r="R58" s="101" t="s">
        <v>32</v>
      </c>
      <c r="S58" s="102"/>
    </row>
    <row r="59" spans="1:19" ht="13.5" customHeight="1">
      <c r="A59" s="9"/>
      <c r="B59" s="129" t="s">
        <v>58</v>
      </c>
      <c r="C59" s="120"/>
      <c r="D59" s="29" t="str">
        <f>adresář!B5</f>
        <v>čtvrtek</v>
      </c>
      <c r="E59" s="55">
        <f>adresář!C5</f>
        <v>0.7708333333333334</v>
      </c>
      <c r="F59" s="63">
        <v>56</v>
      </c>
      <c r="G59" s="5"/>
      <c r="H59" s="3" t="str">
        <f aca="true" t="shared" si="4" ref="H59:H64">H4</f>
        <v>Žižka Brno A</v>
      </c>
      <c r="I59" s="19" t="s">
        <v>14</v>
      </c>
      <c r="J59" s="40" t="str">
        <f>J6</f>
        <v>Salesko Líšeň A</v>
      </c>
      <c r="K59" s="120"/>
      <c r="L59" s="29" t="str">
        <f>adresář!B32</f>
        <v>středa </v>
      </c>
      <c r="M59" s="55">
        <f>adresář!C32</f>
        <v>0.7083333333333334</v>
      </c>
      <c r="N59" s="103"/>
      <c r="O59" s="104" t="s">
        <v>32</v>
      </c>
      <c r="P59" s="105"/>
      <c r="Q59" s="104"/>
      <c r="R59" s="104" t="s">
        <v>32</v>
      </c>
      <c r="S59" s="105"/>
    </row>
    <row r="60" spans="1:19" ht="13.5" customHeight="1">
      <c r="A60" s="9"/>
      <c r="B60" s="129"/>
      <c r="C60" s="118"/>
      <c r="D60" s="52" t="str">
        <f>adresář!B8</f>
        <v>pátek</v>
      </c>
      <c r="E60" s="85">
        <f>adresář!C8</f>
        <v>0.8020833333333334</v>
      </c>
      <c r="F60" s="62">
        <v>57</v>
      </c>
      <c r="G60" s="33"/>
      <c r="H60" s="36" t="str">
        <f t="shared" si="4"/>
        <v>Sokol Modřice A</v>
      </c>
      <c r="I60" s="41" t="s">
        <v>14</v>
      </c>
      <c r="J60" s="42" t="str">
        <f>J7</f>
        <v>Sokol Židenice C</v>
      </c>
      <c r="K60" s="118"/>
      <c r="L60" s="52" t="str">
        <f>adresář!B29</f>
        <v>úterý</v>
      </c>
      <c r="M60" s="85">
        <f>adresář!C29</f>
        <v>0.75</v>
      </c>
      <c r="N60" s="100"/>
      <c r="O60" s="101" t="s">
        <v>32</v>
      </c>
      <c r="P60" s="102"/>
      <c r="Q60" s="101"/>
      <c r="R60" s="101" t="s">
        <v>32</v>
      </c>
      <c r="S60" s="102"/>
    </row>
    <row r="61" spans="1:19" ht="13.5" customHeight="1">
      <c r="A61" s="9"/>
      <c r="B61" s="129"/>
      <c r="C61" s="120"/>
      <c r="D61" s="29" t="str">
        <f>adresář!B11</f>
        <v>pondělí</v>
      </c>
      <c r="E61" s="94" t="str">
        <f>adresář!C11</f>
        <v>18:15</v>
      </c>
      <c r="F61" s="63">
        <v>58</v>
      </c>
      <c r="G61" s="5"/>
      <c r="H61" s="3" t="str">
        <f t="shared" si="4"/>
        <v>Technika Brno B</v>
      </c>
      <c r="I61" s="19" t="s">
        <v>14</v>
      </c>
      <c r="J61" s="40" t="str">
        <f>J8</f>
        <v>SKST N.Lískovec B</v>
      </c>
      <c r="K61" s="120"/>
      <c r="L61" s="29" t="str">
        <f>adresář!B26</f>
        <v>čtvrtek</v>
      </c>
      <c r="M61" s="55">
        <f>adresář!C26</f>
        <v>0.7708333333333334</v>
      </c>
      <c r="N61" s="103"/>
      <c r="O61" s="104" t="s">
        <v>32</v>
      </c>
      <c r="P61" s="105"/>
      <c r="Q61" s="104"/>
      <c r="R61" s="104" t="s">
        <v>32</v>
      </c>
      <c r="S61" s="105"/>
    </row>
    <row r="62" spans="1:19" ht="13.5" customHeight="1">
      <c r="A62" s="9"/>
      <c r="B62" s="129"/>
      <c r="C62" s="118"/>
      <c r="D62" s="52" t="str">
        <f>adresář!B14</f>
        <v>pátek</v>
      </c>
      <c r="E62" s="85">
        <f>adresář!C14</f>
        <v>0.7708333333333334</v>
      </c>
      <c r="F62" s="62">
        <v>59</v>
      </c>
      <c r="G62" s="33"/>
      <c r="H62" s="36" t="str">
        <f t="shared" si="4"/>
        <v>SK Slatina G</v>
      </c>
      <c r="I62" s="41" t="s">
        <v>14</v>
      </c>
      <c r="J62" s="42" t="str">
        <f>J9</f>
        <v>Sokol Líšeň D</v>
      </c>
      <c r="K62" s="118"/>
      <c r="L62" s="52" t="str">
        <f>adresář!B23</f>
        <v>středa</v>
      </c>
      <c r="M62" s="85" t="str">
        <f>adresář!C23</f>
        <v>18:30</v>
      </c>
      <c r="N62" s="100"/>
      <c r="O62" s="101" t="s">
        <v>32</v>
      </c>
      <c r="P62" s="102"/>
      <c r="Q62" s="101"/>
      <c r="R62" s="101" t="s">
        <v>32</v>
      </c>
      <c r="S62" s="102"/>
    </row>
    <row r="63" spans="1:19" ht="13.5" customHeight="1" thickBot="1">
      <c r="A63" s="75"/>
      <c r="B63" s="130"/>
      <c r="C63" s="121"/>
      <c r="D63" s="69" t="str">
        <f>adresář!B17</f>
        <v>středa</v>
      </c>
      <c r="E63" s="84" t="str">
        <f>adresář!C17</f>
        <v>16:30</v>
      </c>
      <c r="F63" s="77">
        <v>60</v>
      </c>
      <c r="G63" s="70"/>
      <c r="H63" s="71" t="str">
        <f t="shared" si="4"/>
        <v>TJ Holásky E</v>
      </c>
      <c r="I63" s="72" t="s">
        <v>14</v>
      </c>
      <c r="J63" s="73" t="str">
        <f>H9</f>
        <v>Sokol Sokolnice B</v>
      </c>
      <c r="K63" s="121"/>
      <c r="L63" s="69" t="str">
        <f>adresář!B20</f>
        <v>pátek</v>
      </c>
      <c r="M63" s="84">
        <f>adresář!C20</f>
        <v>0.75</v>
      </c>
      <c r="N63" s="109"/>
      <c r="O63" s="110" t="s">
        <v>32</v>
      </c>
      <c r="P63" s="111"/>
      <c r="Q63" s="110"/>
      <c r="R63" s="110" t="s">
        <v>32</v>
      </c>
      <c r="S63" s="111"/>
    </row>
    <row r="64" spans="1:19" ht="13.5" customHeight="1" thickTop="1">
      <c r="A64" s="24" t="s">
        <v>15</v>
      </c>
      <c r="B64" s="129" t="s">
        <v>59</v>
      </c>
      <c r="C64" s="122"/>
      <c r="D64" s="54" t="str">
        <f>adresář!B20</f>
        <v>pátek</v>
      </c>
      <c r="E64" s="87">
        <f>adresář!C20</f>
        <v>0.75</v>
      </c>
      <c r="F64" s="76">
        <v>61</v>
      </c>
      <c r="G64" s="35"/>
      <c r="H64" s="46" t="str">
        <f t="shared" si="4"/>
        <v>Sokol Sokolnice B</v>
      </c>
      <c r="I64" s="47" t="s">
        <v>14</v>
      </c>
      <c r="J64" s="48" t="str">
        <f>J4</f>
        <v>TJ Brno-Bystrc D</v>
      </c>
      <c r="K64" s="122"/>
      <c r="L64" s="54" t="str">
        <f>adresář!B38</f>
        <v>pátek</v>
      </c>
      <c r="M64" s="87">
        <f>adresář!C38</f>
        <v>0.7604166666666666</v>
      </c>
      <c r="N64" s="112"/>
      <c r="O64" s="113" t="s">
        <v>32</v>
      </c>
      <c r="P64" s="114"/>
      <c r="Q64" s="113"/>
      <c r="R64" s="113" t="s">
        <v>32</v>
      </c>
      <c r="S64" s="114"/>
    </row>
    <row r="65" spans="1:19" ht="13.5" customHeight="1">
      <c r="A65" s="9"/>
      <c r="B65" s="129" t="s">
        <v>60</v>
      </c>
      <c r="C65" s="120"/>
      <c r="D65" s="29" t="str">
        <f>adresář!B23</f>
        <v>středa</v>
      </c>
      <c r="E65" s="55" t="str">
        <f>adresář!C23</f>
        <v>18:30</v>
      </c>
      <c r="F65" s="63">
        <v>62</v>
      </c>
      <c r="G65" s="5"/>
      <c r="H65" s="3" t="str">
        <f>J9</f>
        <v>Sokol Líšeň D</v>
      </c>
      <c r="I65" s="19" t="s">
        <v>14</v>
      </c>
      <c r="J65" s="40" t="str">
        <f>H8</f>
        <v>TJ Holásky E</v>
      </c>
      <c r="K65" s="120"/>
      <c r="L65" s="29" t="str">
        <f>adresář!B17</f>
        <v>středa</v>
      </c>
      <c r="M65" s="55" t="str">
        <f>adresář!C17</f>
        <v>16:30</v>
      </c>
      <c r="N65" s="100"/>
      <c r="O65" s="101" t="s">
        <v>32</v>
      </c>
      <c r="P65" s="102"/>
      <c r="Q65" s="101"/>
      <c r="R65" s="101" t="s">
        <v>32</v>
      </c>
      <c r="S65" s="102"/>
    </row>
    <row r="66" spans="1:19" ht="13.5" customHeight="1">
      <c r="A66" s="9"/>
      <c r="B66" s="129"/>
      <c r="C66" s="118"/>
      <c r="D66" s="52" t="str">
        <f>adresář!B26</f>
        <v>čtvrtek</v>
      </c>
      <c r="E66" s="85">
        <f>adresář!C26</f>
        <v>0.7708333333333334</v>
      </c>
      <c r="F66" s="62">
        <v>63</v>
      </c>
      <c r="G66" s="33"/>
      <c r="H66" s="36" t="str">
        <f>J8</f>
        <v>SKST N.Lískovec B</v>
      </c>
      <c r="I66" s="41" t="s">
        <v>14</v>
      </c>
      <c r="J66" s="42" t="str">
        <f>H7</f>
        <v>SK Slatina G</v>
      </c>
      <c r="K66" s="118"/>
      <c r="L66" s="52" t="str">
        <f>adresář!B14</f>
        <v>pátek</v>
      </c>
      <c r="M66" s="85">
        <f>adresář!C14</f>
        <v>0.7708333333333334</v>
      </c>
      <c r="N66" s="103"/>
      <c r="O66" s="104" t="s">
        <v>32</v>
      </c>
      <c r="P66" s="105"/>
      <c r="Q66" s="104"/>
      <c r="R66" s="104" t="s">
        <v>32</v>
      </c>
      <c r="S66" s="105"/>
    </row>
    <row r="67" spans="1:19" ht="13.5" customHeight="1">
      <c r="A67" s="9"/>
      <c r="B67" s="129"/>
      <c r="C67" s="120"/>
      <c r="D67" s="29" t="str">
        <f>adresář!B29</f>
        <v>úterý</v>
      </c>
      <c r="E67" s="55">
        <f>adresář!C29</f>
        <v>0.75</v>
      </c>
      <c r="F67" s="63">
        <v>64</v>
      </c>
      <c r="G67" s="5"/>
      <c r="H67" s="3" t="str">
        <f>J7</f>
        <v>Sokol Židenice C</v>
      </c>
      <c r="I67" s="19" t="s">
        <v>14</v>
      </c>
      <c r="J67" s="40" t="str">
        <f>H6</f>
        <v>Technika Brno B</v>
      </c>
      <c r="K67" s="120"/>
      <c r="L67" s="29" t="str">
        <f>adresář!B11</f>
        <v>pondělí</v>
      </c>
      <c r="M67" s="94" t="str">
        <f>adresář!C11</f>
        <v>18:15</v>
      </c>
      <c r="N67" s="100"/>
      <c r="O67" s="101" t="s">
        <v>32</v>
      </c>
      <c r="P67" s="102"/>
      <c r="Q67" s="101"/>
      <c r="R67" s="101" t="s">
        <v>32</v>
      </c>
      <c r="S67" s="102"/>
    </row>
    <row r="68" spans="1:19" ht="13.5" customHeight="1">
      <c r="A68" s="9"/>
      <c r="B68" s="129"/>
      <c r="C68" s="118"/>
      <c r="D68" s="52" t="str">
        <f>adresář!B32</f>
        <v>středa </v>
      </c>
      <c r="E68" s="85">
        <f>adresář!C32</f>
        <v>0.7083333333333334</v>
      </c>
      <c r="F68" s="62">
        <v>65</v>
      </c>
      <c r="G68" s="33"/>
      <c r="H68" s="36" t="str">
        <f>J6</f>
        <v>Salesko Líšeň A</v>
      </c>
      <c r="I68" s="41" t="s">
        <v>14</v>
      </c>
      <c r="J68" s="42" t="str">
        <f>H5</f>
        <v>Sokol Modřice A</v>
      </c>
      <c r="K68" s="118"/>
      <c r="L68" s="52" t="str">
        <f>adresář!B8</f>
        <v>pátek</v>
      </c>
      <c r="M68" s="85">
        <f>adresář!C8</f>
        <v>0.8020833333333334</v>
      </c>
      <c r="N68" s="103"/>
      <c r="O68" s="104" t="s">
        <v>32</v>
      </c>
      <c r="P68" s="105"/>
      <c r="Q68" s="104"/>
      <c r="R68" s="104" t="s">
        <v>32</v>
      </c>
      <c r="S68" s="105"/>
    </row>
    <row r="69" spans="1:19" ht="13.5" customHeight="1" thickBot="1">
      <c r="A69" s="13"/>
      <c r="B69" s="131"/>
      <c r="C69" s="124"/>
      <c r="D69" s="83" t="str">
        <f>adresář!B35</f>
        <v>pátek</v>
      </c>
      <c r="E69" s="86">
        <f>adresář!C35</f>
        <v>0.7708333333333334</v>
      </c>
      <c r="F69" s="64">
        <v>66</v>
      </c>
      <c r="G69" s="10"/>
      <c r="H69" s="81" t="str">
        <f>J5</f>
        <v>KST Oltec Brno E</v>
      </c>
      <c r="I69" s="49" t="s">
        <v>14</v>
      </c>
      <c r="J69" s="82" t="str">
        <f>H4</f>
        <v>Žižka Brno A</v>
      </c>
      <c r="K69" s="124"/>
      <c r="L69" s="83" t="str">
        <f>adresář!B5</f>
        <v>čtvrtek</v>
      </c>
      <c r="M69" s="86">
        <f>adresář!C5</f>
        <v>0.7708333333333334</v>
      </c>
      <c r="N69" s="115"/>
      <c r="O69" s="116" t="s">
        <v>32</v>
      </c>
      <c r="P69" s="117"/>
      <c r="Q69" s="116"/>
      <c r="R69" s="116" t="s">
        <v>32</v>
      </c>
      <c r="S69" s="117"/>
    </row>
    <row r="70" spans="1:10" ht="12.75">
      <c r="A70" s="2"/>
      <c r="B70" s="17"/>
      <c r="C70" s="2"/>
      <c r="D70" s="2"/>
      <c r="E70" s="2"/>
      <c r="F70" s="2"/>
      <c r="G70" s="2"/>
      <c r="H70" s="4"/>
      <c r="I70" s="4"/>
      <c r="J70" s="4"/>
    </row>
    <row r="71" ht="12.75">
      <c r="B71" s="58"/>
    </row>
    <row r="72" ht="12.75">
      <c r="B72" s="58"/>
    </row>
    <row r="73" ht="12.75">
      <c r="B73" s="58"/>
    </row>
    <row r="74" ht="12.75">
      <c r="B74" s="58"/>
    </row>
  </sheetData>
  <sheetProtection/>
  <mergeCells count="6">
    <mergeCell ref="N3:P3"/>
    <mergeCell ref="Q3:S3"/>
    <mergeCell ref="C2:E2"/>
    <mergeCell ref="A2:B2"/>
    <mergeCell ref="K2:M2"/>
    <mergeCell ref="N2:S2"/>
  </mergeCells>
  <printOptions/>
  <pageMargins left="0.1968503937007874" right="0" top="0.2755905511811024" bottom="0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Janda Roman</dc:creator>
  <cp:keywords/>
  <dc:description/>
  <cp:lastModifiedBy>User</cp:lastModifiedBy>
  <cp:lastPrinted>2010-08-30T21:38:07Z</cp:lastPrinted>
  <dcterms:created xsi:type="dcterms:W3CDTF">2003-10-24T06:49:59Z</dcterms:created>
  <dcterms:modified xsi:type="dcterms:W3CDTF">2015-08-22T12:59:52Z</dcterms:modified>
  <cp:category/>
  <cp:version/>
  <cp:contentType/>
  <cp:contentStatus/>
</cp:coreProperties>
</file>