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40" windowHeight="5460" activeTab="1"/>
  </bookViews>
  <sheets>
    <sheet name="adresář" sheetId="1" r:id="rId1"/>
    <sheet name="rozlosování" sheetId="2" r:id="rId2"/>
  </sheets>
  <definedNames/>
  <calcPr fullCalcOnLoad="1"/>
</workbook>
</file>

<file path=xl/sharedStrings.xml><?xml version="1.0" encoding="utf-8"?>
<sst xmlns="http://schemas.openxmlformats.org/spreadsheetml/2006/main" count="282" uniqueCount="67">
  <si>
    <t>III.kolo</t>
  </si>
  <si>
    <t>IV.kolo</t>
  </si>
  <si>
    <t>VI.kolo</t>
  </si>
  <si>
    <t>VII.kolo</t>
  </si>
  <si>
    <t>VIII.kolo</t>
  </si>
  <si>
    <t>IX.kolo</t>
  </si>
  <si>
    <t>kolo</t>
  </si>
  <si>
    <t>týden</t>
  </si>
  <si>
    <t>datum</t>
  </si>
  <si>
    <t>den</t>
  </si>
  <si>
    <t>hod.</t>
  </si>
  <si>
    <t>1.polovina</t>
  </si>
  <si>
    <t>2.polovina</t>
  </si>
  <si>
    <t>č.</t>
  </si>
  <si>
    <t>-</t>
  </si>
  <si>
    <t>XI.kolo</t>
  </si>
  <si>
    <t>X.kolo</t>
  </si>
  <si>
    <t>V.kolo</t>
  </si>
  <si>
    <t>II.kolo</t>
  </si>
  <si>
    <t>I.kolo</t>
  </si>
  <si>
    <t xml:space="preserve"> </t>
  </si>
  <si>
    <t>městský přebor</t>
  </si>
  <si>
    <t>ADRESÁŘ VEDOUCÍCH DRUŽSTEV - městský přebor</t>
  </si>
  <si>
    <t>výsledky</t>
  </si>
  <si>
    <t>:</t>
  </si>
  <si>
    <t>1 půlka</t>
  </si>
  <si>
    <t>2 půlka</t>
  </si>
  <si>
    <t>Sokol Brno I. D</t>
  </si>
  <si>
    <t>TJ Holásky C</t>
  </si>
  <si>
    <t>Sokol Líšeň A</t>
  </si>
  <si>
    <t>Orel Šlapanice A</t>
  </si>
  <si>
    <t>Sokol Brno I. C</t>
  </si>
  <si>
    <t>TTC MS Brno F</t>
  </si>
  <si>
    <t>KST Oltec Brno C</t>
  </si>
  <si>
    <t>Sokol Sokolnice A</t>
  </si>
  <si>
    <t>pátek</t>
  </si>
  <si>
    <t>středa</t>
  </si>
  <si>
    <t>úterý</t>
  </si>
  <si>
    <t>pondělí</t>
  </si>
  <si>
    <t>Sokol Líšeň B</t>
  </si>
  <si>
    <t>čtvrtek</t>
  </si>
  <si>
    <t>18:30</t>
  </si>
  <si>
    <t>Univerzita Brno A</t>
  </si>
  <si>
    <t>Sokol Brno I. E</t>
  </si>
  <si>
    <t>SK Slatina D</t>
  </si>
  <si>
    <t>21.9. - 27.9. 2015</t>
  </si>
  <si>
    <t>4.1. - 10.1. 2016</t>
  </si>
  <si>
    <t>28.9. - 4.10. 2015</t>
  </si>
  <si>
    <t>11.1. - 17.1. 2016</t>
  </si>
  <si>
    <t>5.10. - 11.10. 2015</t>
  </si>
  <si>
    <t>18.1. - 24.1. 2016</t>
  </si>
  <si>
    <t>12.10. - 18.10. 2015</t>
  </si>
  <si>
    <t>25.1. - 31.1. 2016</t>
  </si>
  <si>
    <t>19.10. - 25.10. 2015</t>
  </si>
  <si>
    <t>1.2. - 7.2. 2016</t>
  </si>
  <si>
    <t>2.11. - 8.11. 2015</t>
  </si>
  <si>
    <t>15.2. - 21.2. 2016</t>
  </si>
  <si>
    <t>9.11. - 15.11. 2015</t>
  </si>
  <si>
    <t>23.11. - 29.11. 2015</t>
  </si>
  <si>
    <t>22.2. - 28.2.2016</t>
  </si>
  <si>
    <t>7.3. - 13.3.2016</t>
  </si>
  <si>
    <t>30.11. - 6.12. 2015</t>
  </si>
  <si>
    <t>14.3. - 20.3. 2016</t>
  </si>
  <si>
    <t>7.12. - 13.12. 2015</t>
  </si>
  <si>
    <t>28.3. - 3.4. 2016</t>
  </si>
  <si>
    <t>14.12. - 20.12. 2015</t>
  </si>
  <si>
    <t>4.4. - 10.4.2016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</si>
</sst>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3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20" fontId="2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20" fontId="2" fillId="0" borderId="2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20" fontId="2" fillId="0" borderId="30" xfId="0" applyNumberFormat="1" applyFont="1" applyBorder="1" applyAlignment="1">
      <alignment horizontal="center"/>
    </xf>
    <xf numFmtId="14" fontId="2" fillId="0" borderId="38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/>
    </xf>
    <xf numFmtId="0" fontId="0" fillId="0" borderId="12" xfId="0" applyBorder="1" applyAlignment="1">
      <alignment/>
    </xf>
    <xf numFmtId="0" fontId="5" fillId="0" borderId="44" xfId="0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1" fillId="0" borderId="45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52" xfId="0" applyFont="1" applyBorder="1" applyAlignment="1">
      <alignment horizontal="center"/>
    </xf>
    <xf numFmtId="20" fontId="2" fillId="0" borderId="47" xfId="0" applyNumberFormat="1" applyFont="1" applyBorder="1" applyAlignment="1">
      <alignment horizontal="center"/>
    </xf>
    <xf numFmtId="20" fontId="2" fillId="0" borderId="31" xfId="0" applyNumberFormat="1" applyFont="1" applyBorder="1" applyAlignment="1">
      <alignment horizontal="center"/>
    </xf>
    <xf numFmtId="20" fontId="2" fillId="0" borderId="14" xfId="0" applyNumberFormat="1" applyFont="1" applyBorder="1" applyAlignment="1">
      <alignment horizontal="center"/>
    </xf>
    <xf numFmtId="20" fontId="2" fillId="0" borderId="33" xfId="0" applyNumberFormat="1" applyFont="1" applyBorder="1" applyAlignment="1">
      <alignment horizontal="center"/>
    </xf>
    <xf numFmtId="20" fontId="2" fillId="0" borderId="32" xfId="0" applyNumberFormat="1" applyFont="1" applyBorder="1" applyAlignment="1">
      <alignment horizontal="center"/>
    </xf>
    <xf numFmtId="14" fontId="2" fillId="0" borderId="53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4" fontId="2" fillId="0" borderId="54" xfId="0" applyNumberFormat="1" applyFont="1" applyBorder="1" applyAlignment="1">
      <alignment horizontal="center"/>
    </xf>
    <xf numFmtId="14" fontId="2" fillId="0" borderId="55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20" fontId="2" fillId="0" borderId="56" xfId="0" applyNumberFormat="1" applyFont="1" applyBorder="1" applyAlignment="1">
      <alignment horizontal="center"/>
    </xf>
    <xf numFmtId="20" fontId="2" fillId="0" borderId="57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5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14" fontId="11" fillId="0" borderId="38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14" fontId="11" fillId="0" borderId="53" xfId="0" applyNumberFormat="1" applyFont="1" applyBorder="1" applyAlignment="1">
      <alignment horizontal="center"/>
    </xf>
    <xf numFmtId="14" fontId="11" fillId="0" borderId="21" xfId="0" applyNumberFormat="1" applyFont="1" applyBorder="1" applyAlignment="1">
      <alignment horizontal="center"/>
    </xf>
    <xf numFmtId="14" fontId="11" fillId="0" borderId="54" xfId="0" applyNumberFormat="1" applyFont="1" applyBorder="1" applyAlignment="1">
      <alignment horizontal="center"/>
    </xf>
    <xf numFmtId="14" fontId="11" fillId="0" borderId="55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5.875" style="0" customWidth="1"/>
    <col min="4" max="4" width="13.75390625" style="0" customWidth="1"/>
    <col min="5" max="5" width="11.75390625" style="0" customWidth="1"/>
    <col min="6" max="6" width="14.75390625" style="0" customWidth="1"/>
    <col min="7" max="7" width="2.75390625" style="0" customWidth="1"/>
    <col min="9" max="9" width="2.75390625" style="0" customWidth="1"/>
    <col min="11" max="11" width="2.75390625" style="0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142" t="s">
        <v>22</v>
      </c>
      <c r="B2" s="142"/>
      <c r="C2" s="142"/>
      <c r="D2" s="142"/>
      <c r="E2" s="142"/>
      <c r="F2" s="142"/>
      <c r="G2" s="142"/>
      <c r="H2" s="15"/>
      <c r="I2" s="15"/>
      <c r="J2" s="15"/>
      <c r="K2" s="6"/>
    </row>
    <row r="3" spans="1:11" ht="13.5" thickBot="1">
      <c r="A3" s="5"/>
      <c r="B3" s="5"/>
      <c r="C3" s="5"/>
      <c r="D3" s="5"/>
      <c r="E3" s="5"/>
      <c r="F3" s="5"/>
      <c r="G3" s="6"/>
      <c r="H3" s="6"/>
      <c r="I3" s="6"/>
      <c r="J3" s="6"/>
      <c r="K3" s="6"/>
    </row>
    <row r="4" spans="1:12" ht="12.75">
      <c r="A4" s="140">
        <v>1</v>
      </c>
      <c r="B4" s="12" t="s">
        <v>39</v>
      </c>
      <c r="C4" s="7"/>
      <c r="D4" s="7"/>
      <c r="E4" s="7"/>
      <c r="F4" s="7"/>
      <c r="G4" s="7"/>
      <c r="H4" s="7"/>
      <c r="I4" s="7"/>
      <c r="J4" s="7"/>
      <c r="K4" s="105"/>
      <c r="L4" s="8"/>
    </row>
    <row r="5" spans="1:12" ht="13.5" thickBot="1">
      <c r="A5" s="141"/>
      <c r="B5" s="14" t="s">
        <v>40</v>
      </c>
      <c r="C5" s="16">
        <v>0.7708333333333334</v>
      </c>
      <c r="D5" s="10"/>
      <c r="E5" s="10"/>
      <c r="F5" s="10"/>
      <c r="G5" s="10"/>
      <c r="H5" s="10"/>
      <c r="I5" s="10"/>
      <c r="J5" s="10"/>
      <c r="K5" s="106"/>
      <c r="L5" s="11"/>
    </row>
    <row r="6" spans="1:12" ht="15.75" thickBot="1">
      <c r="A6" s="103"/>
      <c r="B6" s="5"/>
      <c r="C6" s="5"/>
      <c r="D6" s="5"/>
      <c r="E6" s="5"/>
      <c r="F6" s="5"/>
      <c r="G6" s="5"/>
      <c r="H6" s="5"/>
      <c r="I6" s="5"/>
      <c r="J6" s="5"/>
      <c r="K6" s="58"/>
      <c r="L6" s="5"/>
    </row>
    <row r="7" spans="1:12" ht="12.75">
      <c r="A7" s="140">
        <v>2</v>
      </c>
      <c r="B7" s="12" t="s">
        <v>30</v>
      </c>
      <c r="C7" s="7"/>
      <c r="D7" s="7"/>
      <c r="E7" s="7"/>
      <c r="F7" s="7"/>
      <c r="G7" s="7"/>
      <c r="H7" s="7"/>
      <c r="I7" s="7"/>
      <c r="J7" s="7"/>
      <c r="K7" s="105"/>
      <c r="L7" s="8"/>
    </row>
    <row r="8" spans="1:12" ht="13.5" thickBot="1">
      <c r="A8" s="141"/>
      <c r="B8" s="14" t="s">
        <v>37</v>
      </c>
      <c r="C8" s="16">
        <v>0.7604166666666666</v>
      </c>
      <c r="D8" s="10"/>
      <c r="E8" s="10"/>
      <c r="F8" s="10"/>
      <c r="G8" s="10"/>
      <c r="H8" s="10"/>
      <c r="I8" s="10"/>
      <c r="J8" s="10"/>
      <c r="K8" s="106"/>
      <c r="L8" s="11"/>
    </row>
    <row r="9" spans="1:15" ht="15.75" thickBot="1">
      <c r="A9" s="103"/>
      <c r="B9" s="5"/>
      <c r="C9" s="5"/>
      <c r="D9" s="5"/>
      <c r="E9" s="5"/>
      <c r="F9" s="5"/>
      <c r="G9" s="5"/>
      <c r="H9" s="5"/>
      <c r="I9" s="5"/>
      <c r="J9" s="5"/>
      <c r="K9" s="58"/>
      <c r="L9" s="5"/>
      <c r="O9" t="s">
        <v>20</v>
      </c>
    </row>
    <row r="10" spans="1:12" ht="12.75">
      <c r="A10" s="140">
        <v>3</v>
      </c>
      <c r="B10" s="12" t="s">
        <v>27</v>
      </c>
      <c r="C10" s="7"/>
      <c r="D10" s="7"/>
      <c r="E10" s="7"/>
      <c r="F10" s="7"/>
      <c r="G10" s="7"/>
      <c r="H10" s="7"/>
      <c r="I10" s="7"/>
      <c r="J10" s="7"/>
      <c r="K10" s="105"/>
      <c r="L10" s="8"/>
    </row>
    <row r="11" spans="1:12" ht="13.5" thickBot="1">
      <c r="A11" s="141"/>
      <c r="B11" s="14" t="s">
        <v>36</v>
      </c>
      <c r="C11" s="96" t="s">
        <v>41</v>
      </c>
      <c r="D11" s="10"/>
      <c r="E11" s="10"/>
      <c r="F11" s="10"/>
      <c r="G11" s="10"/>
      <c r="H11" s="10"/>
      <c r="I11" s="10"/>
      <c r="J11" s="10"/>
      <c r="K11" s="106"/>
      <c r="L11" s="11"/>
    </row>
    <row r="12" spans="1:12" ht="15.75" thickBot="1">
      <c r="A12" s="103"/>
      <c r="B12" s="5"/>
      <c r="C12" s="5"/>
      <c r="D12" s="5"/>
      <c r="E12" s="5"/>
      <c r="F12" s="5"/>
      <c r="G12" s="5"/>
      <c r="H12" s="5"/>
      <c r="I12" s="5"/>
      <c r="J12" s="5"/>
      <c r="K12" s="58"/>
      <c r="L12" s="5"/>
    </row>
    <row r="13" spans="1:12" ht="12.75">
      <c r="A13" s="140">
        <v>4</v>
      </c>
      <c r="B13" s="12" t="s">
        <v>29</v>
      </c>
      <c r="C13" s="7"/>
      <c r="D13" s="7"/>
      <c r="E13" s="7"/>
      <c r="F13" s="7"/>
      <c r="G13" s="7"/>
      <c r="H13" s="7"/>
      <c r="I13" s="107"/>
      <c r="J13" s="7"/>
      <c r="K13" s="105"/>
      <c r="L13" s="8"/>
    </row>
    <row r="14" spans="1:14" ht="13.5" thickBot="1">
      <c r="A14" s="141"/>
      <c r="B14" s="14" t="s">
        <v>38</v>
      </c>
      <c r="C14" s="16">
        <v>0.7708333333333334</v>
      </c>
      <c r="D14" s="10"/>
      <c r="E14" s="10"/>
      <c r="F14" s="10"/>
      <c r="G14" s="10"/>
      <c r="H14" s="10"/>
      <c r="I14" s="10"/>
      <c r="J14" s="10"/>
      <c r="K14" s="106"/>
      <c r="L14" s="11"/>
      <c r="N14" t="s">
        <v>20</v>
      </c>
    </row>
    <row r="15" spans="1:12" ht="15.75" thickBot="1">
      <c r="A15" s="103"/>
      <c r="B15" s="5"/>
      <c r="C15" s="5"/>
      <c r="D15" s="5"/>
      <c r="E15" s="5"/>
      <c r="F15" s="5"/>
      <c r="G15" s="5"/>
      <c r="H15" s="5"/>
      <c r="I15" s="5"/>
      <c r="J15" s="5"/>
      <c r="K15" s="58"/>
      <c r="L15" s="5"/>
    </row>
    <row r="16" spans="1:12" ht="12.75">
      <c r="A16" s="140">
        <v>5</v>
      </c>
      <c r="B16" s="12" t="s">
        <v>28</v>
      </c>
      <c r="C16" s="7"/>
      <c r="D16" s="7"/>
      <c r="E16" s="7"/>
      <c r="F16" s="7"/>
      <c r="G16" s="7"/>
      <c r="H16" s="7"/>
      <c r="I16" s="7"/>
      <c r="J16" s="7"/>
      <c r="K16" s="105"/>
      <c r="L16" s="8"/>
    </row>
    <row r="17" spans="1:15" ht="13.5" thickBot="1">
      <c r="A17" s="141"/>
      <c r="B17" s="14" t="s">
        <v>36</v>
      </c>
      <c r="C17" s="16">
        <v>0.7916666666666666</v>
      </c>
      <c r="D17" s="10"/>
      <c r="E17" s="10"/>
      <c r="F17" s="10"/>
      <c r="G17" s="10"/>
      <c r="H17" s="10"/>
      <c r="I17" s="10"/>
      <c r="J17" s="10"/>
      <c r="K17" s="106"/>
      <c r="L17" s="11"/>
      <c r="O17" t="s">
        <v>20</v>
      </c>
    </row>
    <row r="18" spans="1:14" ht="15.75" thickBot="1">
      <c r="A18" s="103"/>
      <c r="B18" s="5"/>
      <c r="C18" s="5"/>
      <c r="D18" s="5"/>
      <c r="E18" s="5"/>
      <c r="F18" s="5"/>
      <c r="G18" s="5"/>
      <c r="H18" s="5"/>
      <c r="I18" s="5"/>
      <c r="J18" s="5"/>
      <c r="K18" s="58"/>
      <c r="L18" s="5"/>
      <c r="N18" t="s">
        <v>20</v>
      </c>
    </row>
    <row r="19" spans="1:12" ht="12.75">
      <c r="A19" s="140">
        <v>6</v>
      </c>
      <c r="B19" s="12" t="s">
        <v>32</v>
      </c>
      <c r="C19" s="7"/>
      <c r="D19" s="7"/>
      <c r="E19" s="7"/>
      <c r="F19" s="7"/>
      <c r="G19" s="7"/>
      <c r="H19" s="7"/>
      <c r="I19" s="7"/>
      <c r="J19" s="7"/>
      <c r="K19" s="105"/>
      <c r="L19" s="8"/>
    </row>
    <row r="20" spans="1:15" ht="13.5" thickBot="1">
      <c r="A20" s="141"/>
      <c r="B20" s="14" t="s">
        <v>35</v>
      </c>
      <c r="C20" s="16">
        <v>0.7291666666666666</v>
      </c>
      <c r="D20" s="10"/>
      <c r="E20" s="10"/>
      <c r="F20" s="10"/>
      <c r="G20" s="10"/>
      <c r="H20" s="10"/>
      <c r="I20" s="10"/>
      <c r="J20" s="10"/>
      <c r="K20" s="106"/>
      <c r="L20" s="11"/>
      <c r="O20" t="s">
        <v>20</v>
      </c>
    </row>
    <row r="21" spans="1:12" ht="15.75" thickBot="1">
      <c r="A21" s="103"/>
      <c r="B21" s="5"/>
      <c r="C21" s="5"/>
      <c r="D21" s="5"/>
      <c r="E21" s="5"/>
      <c r="F21" s="5"/>
      <c r="G21" s="5"/>
      <c r="H21" s="5"/>
      <c r="I21" s="5"/>
      <c r="J21" s="5"/>
      <c r="K21" s="58"/>
      <c r="L21" s="5"/>
    </row>
    <row r="22" spans="1:12" ht="12.75">
      <c r="A22" s="140">
        <v>7</v>
      </c>
      <c r="B22" s="12" t="s">
        <v>42</v>
      </c>
      <c r="C22" s="7"/>
      <c r="D22" s="7"/>
      <c r="E22" s="7"/>
      <c r="F22" s="7"/>
      <c r="G22" s="7"/>
      <c r="H22" s="7"/>
      <c r="I22" s="7"/>
      <c r="J22" s="7"/>
      <c r="K22" s="105"/>
      <c r="L22" s="8"/>
    </row>
    <row r="23" spans="1:12" ht="13.5" thickBot="1">
      <c r="A23" s="141"/>
      <c r="B23" s="14" t="s">
        <v>36</v>
      </c>
      <c r="C23" s="16">
        <v>0.75</v>
      </c>
      <c r="D23" s="10"/>
      <c r="E23" s="10"/>
      <c r="F23" s="10"/>
      <c r="G23" s="10"/>
      <c r="H23" s="10"/>
      <c r="I23" s="10"/>
      <c r="J23" s="10"/>
      <c r="K23" s="106"/>
      <c r="L23" s="11"/>
    </row>
    <row r="24" spans="1:15" ht="15.75" thickBot="1">
      <c r="A24" s="103"/>
      <c r="B24" s="5"/>
      <c r="C24" s="5"/>
      <c r="D24" s="5"/>
      <c r="E24" s="5"/>
      <c r="F24" s="5"/>
      <c r="G24" s="5"/>
      <c r="H24" s="5"/>
      <c r="I24" s="5"/>
      <c r="J24" s="5"/>
      <c r="K24" s="58"/>
      <c r="L24" s="5"/>
      <c r="O24" t="s">
        <v>20</v>
      </c>
    </row>
    <row r="25" spans="1:12" ht="12.75">
      <c r="A25" s="140">
        <v>8</v>
      </c>
      <c r="B25" s="12" t="s">
        <v>43</v>
      </c>
      <c r="C25" s="7"/>
      <c r="D25" s="7"/>
      <c r="E25" s="7"/>
      <c r="F25" s="7"/>
      <c r="G25" s="7"/>
      <c r="H25" s="7"/>
      <c r="I25" s="7"/>
      <c r="J25" s="7"/>
      <c r="K25" s="105"/>
      <c r="L25" s="8"/>
    </row>
    <row r="26" spans="1:12" ht="13.5" thickBot="1">
      <c r="A26" s="141"/>
      <c r="B26" s="14" t="s">
        <v>35</v>
      </c>
      <c r="C26" s="16">
        <v>0.7708333333333334</v>
      </c>
      <c r="D26" s="10"/>
      <c r="E26" s="10"/>
      <c r="F26" s="10"/>
      <c r="G26" s="10"/>
      <c r="H26" s="10"/>
      <c r="I26" s="10"/>
      <c r="J26" s="10"/>
      <c r="K26" s="106"/>
      <c r="L26" s="11"/>
    </row>
    <row r="27" spans="1:12" ht="15.75" thickBot="1">
      <c r="A27" s="103"/>
      <c r="B27" s="5"/>
      <c r="C27" s="5"/>
      <c r="D27" s="5"/>
      <c r="E27" s="5"/>
      <c r="F27" s="5"/>
      <c r="G27" s="5"/>
      <c r="H27" s="5"/>
      <c r="I27" s="5"/>
      <c r="J27" s="5"/>
      <c r="K27" s="58"/>
      <c r="L27" s="5"/>
    </row>
    <row r="28" spans="1:12" ht="12.75">
      <c r="A28" s="140">
        <v>9</v>
      </c>
      <c r="B28" s="12" t="s">
        <v>31</v>
      </c>
      <c r="C28" s="7"/>
      <c r="D28" s="7"/>
      <c r="E28" s="7"/>
      <c r="F28" s="7"/>
      <c r="G28" s="7"/>
      <c r="H28" s="7"/>
      <c r="I28" s="7"/>
      <c r="J28" s="107"/>
      <c r="K28" s="105"/>
      <c r="L28" s="8"/>
    </row>
    <row r="29" spans="1:12" ht="13.5" thickBot="1">
      <c r="A29" s="141"/>
      <c r="B29" s="14" t="s">
        <v>36</v>
      </c>
      <c r="C29" s="16">
        <v>0.7708333333333334</v>
      </c>
      <c r="D29" s="10"/>
      <c r="E29" s="10"/>
      <c r="F29" s="10"/>
      <c r="G29" s="10"/>
      <c r="H29" s="10"/>
      <c r="I29" s="10"/>
      <c r="J29" s="10"/>
      <c r="K29" s="106"/>
      <c r="L29" s="11"/>
    </row>
    <row r="30" spans="1:12" ht="15.75" thickBot="1">
      <c r="A30" s="103"/>
      <c r="B30" s="5"/>
      <c r="C30" s="5"/>
      <c r="D30" s="5"/>
      <c r="E30" s="5"/>
      <c r="F30" s="5"/>
      <c r="G30" s="5"/>
      <c r="H30" s="5"/>
      <c r="I30" s="5"/>
      <c r="J30" s="5"/>
      <c r="K30" s="58"/>
      <c r="L30" s="5"/>
    </row>
    <row r="31" spans="1:12" ht="12.75">
      <c r="A31" s="140">
        <v>10</v>
      </c>
      <c r="B31" s="12" t="s">
        <v>44</v>
      </c>
      <c r="C31" s="7"/>
      <c r="D31" s="7"/>
      <c r="E31" s="7"/>
      <c r="F31" s="7"/>
      <c r="G31" s="7"/>
      <c r="H31" s="7"/>
      <c r="I31" s="107"/>
      <c r="J31" s="7"/>
      <c r="K31" s="105"/>
      <c r="L31" s="8"/>
    </row>
    <row r="32" spans="1:12" ht="13.5" thickBot="1">
      <c r="A32" s="141"/>
      <c r="B32" s="14" t="s">
        <v>36</v>
      </c>
      <c r="C32" s="16">
        <v>0.7708333333333334</v>
      </c>
      <c r="D32" s="10"/>
      <c r="E32" s="10"/>
      <c r="F32" s="10"/>
      <c r="G32" s="10"/>
      <c r="H32" s="10"/>
      <c r="I32" s="10"/>
      <c r="J32" s="10"/>
      <c r="K32" s="106"/>
      <c r="L32" s="11"/>
    </row>
    <row r="33" spans="1:13" ht="15" thickBot="1">
      <c r="A33" s="104"/>
      <c r="B33" s="2"/>
      <c r="C33" s="2"/>
      <c r="D33" s="2"/>
      <c r="E33" s="2"/>
      <c r="F33" s="2"/>
      <c r="G33" s="2"/>
      <c r="H33" s="2"/>
      <c r="I33" s="2"/>
      <c r="J33" s="2"/>
      <c r="K33" s="18"/>
      <c r="L33" s="2"/>
      <c r="M33" s="2"/>
    </row>
    <row r="34" spans="1:13" ht="12.75">
      <c r="A34" s="140">
        <v>11</v>
      </c>
      <c r="B34" s="12" t="s">
        <v>33</v>
      </c>
      <c r="C34" s="7"/>
      <c r="D34" s="7"/>
      <c r="E34" s="7"/>
      <c r="F34" s="7"/>
      <c r="G34" s="7"/>
      <c r="H34" s="7"/>
      <c r="I34" s="7"/>
      <c r="J34" s="7"/>
      <c r="K34" s="105"/>
      <c r="L34" s="8"/>
      <c r="M34" s="2"/>
    </row>
    <row r="35" spans="1:13" ht="13.5" thickBot="1">
      <c r="A35" s="141"/>
      <c r="B35" s="14" t="s">
        <v>37</v>
      </c>
      <c r="C35" s="16">
        <v>0.7708333333333334</v>
      </c>
      <c r="D35" s="10"/>
      <c r="E35" s="10"/>
      <c r="F35" s="10"/>
      <c r="G35" s="10"/>
      <c r="H35" s="10"/>
      <c r="I35" s="10"/>
      <c r="J35" s="10"/>
      <c r="K35" s="106"/>
      <c r="L35" s="11"/>
      <c r="M35" s="2"/>
    </row>
    <row r="36" spans="1:13" ht="15" thickBot="1">
      <c r="A36" s="104"/>
      <c r="B36" s="2"/>
      <c r="C36" s="2"/>
      <c r="D36" s="2"/>
      <c r="E36" s="2"/>
      <c r="F36" s="2"/>
      <c r="G36" s="2"/>
      <c r="H36" s="2"/>
      <c r="I36" s="2"/>
      <c r="J36" s="2"/>
      <c r="K36" s="18"/>
      <c r="L36" s="2"/>
      <c r="M36" s="2"/>
    </row>
    <row r="37" spans="1:13" ht="12.75">
      <c r="A37" s="140">
        <v>12</v>
      </c>
      <c r="B37" s="12" t="s">
        <v>34</v>
      </c>
      <c r="C37" s="7"/>
      <c r="D37" s="7"/>
      <c r="E37" s="7"/>
      <c r="F37" s="7"/>
      <c r="G37" s="7"/>
      <c r="H37" s="7"/>
      <c r="I37" s="107"/>
      <c r="J37" s="7"/>
      <c r="K37" s="105"/>
      <c r="L37" s="8"/>
      <c r="M37" s="2"/>
    </row>
    <row r="38" spans="1:13" ht="13.5" thickBot="1">
      <c r="A38" s="141"/>
      <c r="B38" s="14" t="s">
        <v>35</v>
      </c>
      <c r="C38" s="16">
        <v>0.75</v>
      </c>
      <c r="D38" s="10"/>
      <c r="E38" s="10"/>
      <c r="F38" s="10"/>
      <c r="G38" s="10"/>
      <c r="H38" s="10"/>
      <c r="I38" s="10"/>
      <c r="J38" s="10"/>
      <c r="K38" s="106"/>
      <c r="L38" s="11"/>
      <c r="M38" s="2"/>
    </row>
    <row r="39" spans="1:13" ht="12.75">
      <c r="A39" s="58"/>
      <c r="B39" s="5"/>
      <c r="C39" s="5"/>
      <c r="D39" s="5"/>
      <c r="E39" s="5"/>
      <c r="F39" s="5"/>
      <c r="G39" s="5"/>
      <c r="H39" s="5"/>
      <c r="I39" s="5"/>
      <c r="J39" s="5"/>
      <c r="K39" s="2"/>
      <c r="L39" s="2"/>
      <c r="M39" s="2"/>
    </row>
    <row r="40" spans="1:13" ht="12.75">
      <c r="A40" s="1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ht="12.75">
      <c r="A41" s="59"/>
    </row>
  </sheetData>
  <sheetProtection/>
  <mergeCells count="13">
    <mergeCell ref="A2:G2"/>
    <mergeCell ref="A4:A5"/>
    <mergeCell ref="A7:A8"/>
    <mergeCell ref="A10:A11"/>
    <mergeCell ref="A13:A14"/>
    <mergeCell ref="A16:A17"/>
    <mergeCell ref="A19:A20"/>
    <mergeCell ref="A22:A23"/>
    <mergeCell ref="A25:A26"/>
    <mergeCell ref="A28:A29"/>
    <mergeCell ref="A37:A38"/>
    <mergeCell ref="A34:A35"/>
    <mergeCell ref="A31:A32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74"/>
  <sheetViews>
    <sheetView tabSelected="1" zoomScalePageLayoutView="0" workbookViewId="0" topLeftCell="A1">
      <selection activeCell="Z24" sqref="Z24"/>
    </sheetView>
  </sheetViews>
  <sheetFormatPr defaultColWidth="9.00390625" defaultRowHeight="12.75"/>
  <cols>
    <col min="1" max="1" width="6.875" style="0" customWidth="1"/>
    <col min="2" max="2" width="15.75390625" style="0" customWidth="1"/>
    <col min="4" max="4" width="6.75390625" style="0" customWidth="1"/>
    <col min="5" max="5" width="5.125" style="0" customWidth="1"/>
    <col min="6" max="6" width="2.75390625" style="0" customWidth="1"/>
    <col min="7" max="7" width="1.00390625" style="0" customWidth="1"/>
    <col min="8" max="8" width="18.75390625" style="0" customWidth="1"/>
    <col min="9" max="9" width="1.00390625" style="0" customWidth="1"/>
    <col min="10" max="10" width="18.75390625" style="0" customWidth="1"/>
    <col min="12" max="12" width="6.75390625" style="0" customWidth="1"/>
    <col min="13" max="13" width="5.125" style="0" customWidth="1"/>
    <col min="14" max="14" width="3.125" style="109" customWidth="1"/>
    <col min="15" max="15" width="1.00390625" style="109" customWidth="1"/>
    <col min="16" max="17" width="3.25390625" style="109" customWidth="1"/>
    <col min="18" max="18" width="1.00390625" style="109" customWidth="1"/>
    <col min="19" max="19" width="3.25390625" style="109" customWidth="1"/>
    <col min="20" max="24" width="1.00390625" style="0" customWidth="1"/>
  </cols>
  <sheetData>
    <row r="1" ht="2.25" customHeight="1" thickBot="1"/>
    <row r="2" spans="1:19" ht="15.75" customHeight="1" thickBot="1">
      <c r="A2" s="149" t="s">
        <v>21</v>
      </c>
      <c r="B2" s="150"/>
      <c r="C2" s="146" t="s">
        <v>11</v>
      </c>
      <c r="D2" s="147"/>
      <c r="E2" s="148"/>
      <c r="J2" t="s">
        <v>20</v>
      </c>
      <c r="K2" s="146" t="s">
        <v>12</v>
      </c>
      <c r="L2" s="147"/>
      <c r="M2" s="148"/>
      <c r="N2" s="151" t="s">
        <v>23</v>
      </c>
      <c r="O2" s="152"/>
      <c r="P2" s="152"/>
      <c r="Q2" s="152"/>
      <c r="R2" s="152"/>
      <c r="S2" s="153"/>
    </row>
    <row r="3" spans="1:19" s="20" customFormat="1" ht="15.75" customHeight="1" thickBot="1">
      <c r="A3" s="23" t="s">
        <v>6</v>
      </c>
      <c r="B3" s="30" t="s">
        <v>7</v>
      </c>
      <c r="C3" s="23" t="s">
        <v>8</v>
      </c>
      <c r="D3" s="28" t="s">
        <v>9</v>
      </c>
      <c r="E3" s="31" t="s">
        <v>10</v>
      </c>
      <c r="F3" s="69" t="s">
        <v>13</v>
      </c>
      <c r="G3" s="21"/>
      <c r="H3" s="21"/>
      <c r="I3" s="21"/>
      <c r="J3" s="22"/>
      <c r="K3" s="23" t="s">
        <v>8</v>
      </c>
      <c r="L3" s="28" t="s">
        <v>9</v>
      </c>
      <c r="M3" s="31" t="s">
        <v>10</v>
      </c>
      <c r="N3" s="143" t="s">
        <v>25</v>
      </c>
      <c r="O3" s="144"/>
      <c r="P3" s="145"/>
      <c r="Q3" s="144" t="s">
        <v>26</v>
      </c>
      <c r="R3" s="144"/>
      <c r="S3" s="145"/>
    </row>
    <row r="4" spans="1:20" ht="13.5" customHeight="1" thickTop="1">
      <c r="A4" s="67" t="s">
        <v>19</v>
      </c>
      <c r="B4" s="61" t="s">
        <v>45</v>
      </c>
      <c r="C4" s="129"/>
      <c r="D4" s="50" t="str">
        <f>adresář!B5</f>
        <v>čtvrtek</v>
      </c>
      <c r="E4" s="51">
        <f>adresář!C5</f>
        <v>0.7708333333333334</v>
      </c>
      <c r="F4" s="80">
        <v>1</v>
      </c>
      <c r="G4" s="32"/>
      <c r="H4" s="37" t="str">
        <f>adresář!B4</f>
        <v>Sokol Líšeň B</v>
      </c>
      <c r="I4" s="38" t="s">
        <v>14</v>
      </c>
      <c r="J4" s="39" t="str">
        <f>adresář!B37</f>
        <v>Sokol Sokolnice A</v>
      </c>
      <c r="K4" s="56"/>
      <c r="L4" s="50" t="str">
        <f>adresář!B38</f>
        <v>pátek</v>
      </c>
      <c r="M4" s="51">
        <f>adresář!C38</f>
        <v>0.75</v>
      </c>
      <c r="N4" s="110"/>
      <c r="O4" s="111" t="s">
        <v>24</v>
      </c>
      <c r="P4" s="112"/>
      <c r="Q4" s="111"/>
      <c r="R4" s="111" t="s">
        <v>24</v>
      </c>
      <c r="S4" s="112"/>
      <c r="T4" s="108"/>
    </row>
    <row r="5" spans="1:20" ht="13.5" customHeight="1">
      <c r="A5" s="24"/>
      <c r="B5" s="61" t="s">
        <v>46</v>
      </c>
      <c r="C5" s="130"/>
      <c r="D5" s="29" t="str">
        <f>adresář!B8</f>
        <v>úterý</v>
      </c>
      <c r="E5" s="55">
        <f>adresář!C8</f>
        <v>0.7604166666666666</v>
      </c>
      <c r="F5" s="65">
        <v>2</v>
      </c>
      <c r="G5" s="5"/>
      <c r="H5" s="3" t="str">
        <f>adresář!B7</f>
        <v>Orel Šlapanice A</v>
      </c>
      <c r="I5" s="19" t="s">
        <v>14</v>
      </c>
      <c r="J5" s="40" t="str">
        <f>adresář!B34</f>
        <v>KST Oltec Brno C</v>
      </c>
      <c r="K5" s="57"/>
      <c r="L5" s="29" t="str">
        <f>adresář!B35</f>
        <v>úterý</v>
      </c>
      <c r="M5" s="55">
        <f>adresář!C35</f>
        <v>0.7708333333333334</v>
      </c>
      <c r="N5" s="113"/>
      <c r="O5" s="114" t="s">
        <v>24</v>
      </c>
      <c r="P5" s="115"/>
      <c r="Q5" s="114"/>
      <c r="R5" s="114" t="s">
        <v>24</v>
      </c>
      <c r="S5" s="115"/>
      <c r="T5" s="108"/>
    </row>
    <row r="6" spans="1:20" ht="13.5" customHeight="1">
      <c r="A6" s="24"/>
      <c r="B6" s="61"/>
      <c r="C6" s="131"/>
      <c r="D6" s="52" t="str">
        <f>adresář!B11</f>
        <v>středa</v>
      </c>
      <c r="E6" s="99" t="str">
        <f>adresář!C11</f>
        <v>18:30</v>
      </c>
      <c r="F6" s="64">
        <v>3</v>
      </c>
      <c r="G6" s="33"/>
      <c r="H6" s="36" t="str">
        <f>adresář!B10</f>
        <v>Sokol Brno I. D</v>
      </c>
      <c r="I6" s="41" t="s">
        <v>14</v>
      </c>
      <c r="J6" s="42" t="str">
        <f>adresář!B31</f>
        <v>SK Slatina D</v>
      </c>
      <c r="K6" s="91"/>
      <c r="L6" s="52" t="str">
        <f>adresář!B32</f>
        <v>středa</v>
      </c>
      <c r="M6" s="87">
        <f>adresář!C32</f>
        <v>0.7708333333333334</v>
      </c>
      <c r="N6" s="113"/>
      <c r="O6" s="114" t="s">
        <v>24</v>
      </c>
      <c r="P6" s="115"/>
      <c r="Q6" s="114"/>
      <c r="R6" s="114" t="s">
        <v>24</v>
      </c>
      <c r="S6" s="115"/>
      <c r="T6" s="108"/>
    </row>
    <row r="7" spans="1:20" ht="13.5" customHeight="1">
      <c r="A7" s="24"/>
      <c r="B7" s="61"/>
      <c r="C7" s="130"/>
      <c r="D7" s="29" t="str">
        <f>adresář!B14</f>
        <v>pondělí</v>
      </c>
      <c r="E7" s="55">
        <f>adresář!C14</f>
        <v>0.7708333333333334</v>
      </c>
      <c r="F7" s="65">
        <v>4</v>
      </c>
      <c r="G7" s="5"/>
      <c r="H7" s="3" t="str">
        <f>adresář!B13</f>
        <v>Sokol Líšeň A</v>
      </c>
      <c r="I7" s="19" t="s">
        <v>14</v>
      </c>
      <c r="J7" s="40" t="str">
        <f>adresář!B28</f>
        <v>Sokol Brno I. C</v>
      </c>
      <c r="K7" s="57"/>
      <c r="L7" s="29" t="str">
        <f>adresář!B29</f>
        <v>středa</v>
      </c>
      <c r="M7" s="55">
        <f>adresář!C29</f>
        <v>0.7708333333333334</v>
      </c>
      <c r="N7" s="110"/>
      <c r="O7" s="111" t="s">
        <v>24</v>
      </c>
      <c r="P7" s="112"/>
      <c r="Q7" s="111"/>
      <c r="R7" s="111" t="s">
        <v>24</v>
      </c>
      <c r="S7" s="112"/>
      <c r="T7" s="108"/>
    </row>
    <row r="8" spans="1:20" ht="13.5" customHeight="1">
      <c r="A8" s="24"/>
      <c r="B8" s="1"/>
      <c r="C8" s="131"/>
      <c r="D8" s="52" t="str">
        <f>adresář!B17</f>
        <v>středa</v>
      </c>
      <c r="E8" s="87">
        <f>adresář!C17</f>
        <v>0.7916666666666666</v>
      </c>
      <c r="F8" s="64">
        <v>5</v>
      </c>
      <c r="G8" s="33"/>
      <c r="H8" s="36" t="str">
        <f>adresář!B16</f>
        <v>TJ Holásky C</v>
      </c>
      <c r="I8" s="41" t="s">
        <v>14</v>
      </c>
      <c r="J8" s="42" t="str">
        <f>adresář!B25</f>
        <v>Sokol Brno I. E</v>
      </c>
      <c r="K8" s="91"/>
      <c r="L8" s="52" t="str">
        <f>adresář!B26</f>
        <v>pátek</v>
      </c>
      <c r="M8" s="87">
        <f>adresář!C26</f>
        <v>0.7708333333333334</v>
      </c>
      <c r="N8" s="113"/>
      <c r="O8" s="114" t="s">
        <v>24</v>
      </c>
      <c r="P8" s="115"/>
      <c r="Q8" s="114"/>
      <c r="R8" s="114" t="s">
        <v>24</v>
      </c>
      <c r="S8" s="115"/>
      <c r="T8" s="108"/>
    </row>
    <row r="9" spans="1:20" ht="13.5" customHeight="1" thickBot="1">
      <c r="A9" s="27"/>
      <c r="B9" s="70"/>
      <c r="C9" s="132"/>
      <c r="D9" s="71" t="str">
        <f>adresář!B20</f>
        <v>pátek</v>
      </c>
      <c r="E9" s="86">
        <f>adresář!C20</f>
        <v>0.7291666666666666</v>
      </c>
      <c r="F9" s="79">
        <v>6</v>
      </c>
      <c r="G9" s="72"/>
      <c r="H9" s="73" t="str">
        <f>adresář!B19</f>
        <v>TTC MS Brno F</v>
      </c>
      <c r="I9" s="74" t="s">
        <v>14</v>
      </c>
      <c r="J9" s="75" t="str">
        <f>adresář!B22</f>
        <v>Univerzita Brno A</v>
      </c>
      <c r="K9" s="92"/>
      <c r="L9" s="71" t="str">
        <f>adresář!B23</f>
        <v>středa</v>
      </c>
      <c r="M9" s="86">
        <f>adresář!C23</f>
        <v>0.75</v>
      </c>
      <c r="N9" s="116"/>
      <c r="O9" s="117" t="s">
        <v>24</v>
      </c>
      <c r="P9" s="118"/>
      <c r="Q9" s="117"/>
      <c r="R9" s="117" t="s">
        <v>24</v>
      </c>
      <c r="S9" s="118"/>
      <c r="T9" s="108"/>
    </row>
    <row r="10" spans="1:20" ht="13.5" customHeight="1" thickTop="1">
      <c r="A10" s="24" t="s">
        <v>18</v>
      </c>
      <c r="B10" s="61" t="s">
        <v>47</v>
      </c>
      <c r="C10" s="130"/>
      <c r="D10" s="29" t="str">
        <f>adresář!B38</f>
        <v>pátek</v>
      </c>
      <c r="E10" s="55">
        <f>adresář!C38</f>
        <v>0.75</v>
      </c>
      <c r="F10" s="65">
        <v>7</v>
      </c>
      <c r="G10" s="5"/>
      <c r="H10" s="3" t="str">
        <f>J4</f>
        <v>Sokol Sokolnice A</v>
      </c>
      <c r="I10" s="19" t="s">
        <v>14</v>
      </c>
      <c r="J10" s="40" t="str">
        <f>J9</f>
        <v>Univerzita Brno A</v>
      </c>
      <c r="K10" s="57"/>
      <c r="L10" s="29" t="str">
        <f>adresář!B23</f>
        <v>středa</v>
      </c>
      <c r="M10" s="55">
        <f>adresář!C23</f>
        <v>0.75</v>
      </c>
      <c r="N10" s="110"/>
      <c r="O10" s="111" t="s">
        <v>24</v>
      </c>
      <c r="P10" s="112"/>
      <c r="Q10" s="111"/>
      <c r="R10" s="111" t="s">
        <v>24</v>
      </c>
      <c r="S10" s="112"/>
      <c r="T10" s="108"/>
    </row>
    <row r="11" spans="1:20" ht="13.5" customHeight="1">
      <c r="A11" s="24"/>
      <c r="B11" s="61" t="s">
        <v>48</v>
      </c>
      <c r="C11" s="131"/>
      <c r="D11" s="52" t="str">
        <f>adresář!B26</f>
        <v>pátek</v>
      </c>
      <c r="E11" s="87">
        <f>adresář!C26</f>
        <v>0.7708333333333334</v>
      </c>
      <c r="F11" s="64">
        <v>8</v>
      </c>
      <c r="G11" s="33"/>
      <c r="H11" s="36" t="str">
        <f>J8</f>
        <v>Sokol Brno I. E</v>
      </c>
      <c r="I11" s="41" t="s">
        <v>14</v>
      </c>
      <c r="J11" s="42" t="str">
        <f>H9</f>
        <v>TTC MS Brno F</v>
      </c>
      <c r="K11" s="91"/>
      <c r="L11" s="52" t="str">
        <f>adresář!B20</f>
        <v>pátek</v>
      </c>
      <c r="M11" s="87">
        <f>adresář!C20</f>
        <v>0.7291666666666666</v>
      </c>
      <c r="N11" s="113"/>
      <c r="O11" s="114" t="s">
        <v>24</v>
      </c>
      <c r="P11" s="115"/>
      <c r="Q11" s="114"/>
      <c r="R11" s="114" t="s">
        <v>24</v>
      </c>
      <c r="S11" s="115"/>
      <c r="T11" s="108"/>
    </row>
    <row r="12" spans="1:20" ht="13.5" customHeight="1">
      <c r="A12" s="24"/>
      <c r="B12" s="1"/>
      <c r="C12" s="130"/>
      <c r="D12" s="29" t="str">
        <f>adresář!B29</f>
        <v>středa</v>
      </c>
      <c r="E12" s="55">
        <f>adresář!C29</f>
        <v>0.7708333333333334</v>
      </c>
      <c r="F12" s="65">
        <v>9</v>
      </c>
      <c r="G12" s="5"/>
      <c r="H12" s="3" t="str">
        <f>J7</f>
        <v>Sokol Brno I. C</v>
      </c>
      <c r="I12" s="19" t="s">
        <v>14</v>
      </c>
      <c r="J12" s="40" t="str">
        <f>H8</f>
        <v>TJ Holásky C</v>
      </c>
      <c r="K12" s="57"/>
      <c r="L12" s="29" t="str">
        <f>adresář!B17</f>
        <v>středa</v>
      </c>
      <c r="M12" s="55">
        <f>adresář!C17</f>
        <v>0.7916666666666666</v>
      </c>
      <c r="N12" s="110"/>
      <c r="O12" s="111" t="s">
        <v>24</v>
      </c>
      <c r="P12" s="112"/>
      <c r="Q12" s="111"/>
      <c r="R12" s="111" t="s">
        <v>24</v>
      </c>
      <c r="S12" s="112"/>
      <c r="T12" s="108"/>
    </row>
    <row r="13" spans="1:20" ht="13.5" customHeight="1">
      <c r="A13" s="24"/>
      <c r="B13" s="1"/>
      <c r="C13" s="131"/>
      <c r="D13" s="52" t="str">
        <f>adresář!B32</f>
        <v>středa</v>
      </c>
      <c r="E13" s="87">
        <f>adresář!C32</f>
        <v>0.7708333333333334</v>
      </c>
      <c r="F13" s="64">
        <v>10</v>
      </c>
      <c r="G13" s="33"/>
      <c r="H13" s="36" t="str">
        <f>J6</f>
        <v>SK Slatina D</v>
      </c>
      <c r="I13" s="41" t="s">
        <v>14</v>
      </c>
      <c r="J13" s="42" t="str">
        <f>H7</f>
        <v>Sokol Líšeň A</v>
      </c>
      <c r="K13" s="91"/>
      <c r="L13" s="52" t="str">
        <f>adresář!B14</f>
        <v>pondělí</v>
      </c>
      <c r="M13" s="87">
        <f>adresář!C14</f>
        <v>0.7708333333333334</v>
      </c>
      <c r="N13" s="113"/>
      <c r="O13" s="114" t="s">
        <v>24</v>
      </c>
      <c r="P13" s="115"/>
      <c r="Q13" s="114"/>
      <c r="R13" s="114" t="s">
        <v>24</v>
      </c>
      <c r="S13" s="115"/>
      <c r="T13" s="108"/>
    </row>
    <row r="14" spans="1:25" ht="13.5" customHeight="1">
      <c r="A14" s="24"/>
      <c r="B14" s="61"/>
      <c r="C14" s="133"/>
      <c r="D14" s="54" t="str">
        <f>adresář!B35</f>
        <v>úterý</v>
      </c>
      <c r="E14" s="97">
        <f>adresář!C35</f>
        <v>0.7708333333333334</v>
      </c>
      <c r="F14" s="78">
        <v>11</v>
      </c>
      <c r="G14" s="35"/>
      <c r="H14" s="46" t="str">
        <f>J5</f>
        <v>KST Oltec Brno C</v>
      </c>
      <c r="I14" s="47" t="s">
        <v>14</v>
      </c>
      <c r="J14" s="48" t="str">
        <f>H6</f>
        <v>Sokol Brno I. D</v>
      </c>
      <c r="K14" s="93"/>
      <c r="L14" s="54" t="str">
        <f>adresář!B11</f>
        <v>středa</v>
      </c>
      <c r="M14" s="100" t="str">
        <f>adresář!C11</f>
        <v>18:30</v>
      </c>
      <c r="N14" s="110"/>
      <c r="O14" s="111" t="s">
        <v>24</v>
      </c>
      <c r="P14" s="112"/>
      <c r="Q14" s="111"/>
      <c r="R14" s="111" t="s">
        <v>24</v>
      </c>
      <c r="S14" s="112"/>
      <c r="T14" s="108"/>
      <c r="Y14" t="s">
        <v>20</v>
      </c>
    </row>
    <row r="15" spans="1:20" ht="13.5" customHeight="1" thickBot="1">
      <c r="A15" s="27"/>
      <c r="B15" s="70"/>
      <c r="C15" s="132"/>
      <c r="D15" s="71" t="str">
        <f>adresář!B5</f>
        <v>čtvrtek</v>
      </c>
      <c r="E15" s="98">
        <f>adresář!C5</f>
        <v>0.7708333333333334</v>
      </c>
      <c r="F15" s="79">
        <v>12</v>
      </c>
      <c r="G15" s="72"/>
      <c r="H15" s="73" t="str">
        <f aca="true" t="shared" si="0" ref="H15:H20">H4</f>
        <v>Sokol Líšeň B</v>
      </c>
      <c r="I15" s="74" t="s">
        <v>14</v>
      </c>
      <c r="J15" s="75" t="str">
        <f>H5</f>
        <v>Orel Šlapanice A</v>
      </c>
      <c r="K15" s="92"/>
      <c r="L15" s="71" t="str">
        <f>adresář!B8</f>
        <v>úterý</v>
      </c>
      <c r="M15" s="86">
        <f>adresář!C8</f>
        <v>0.7604166666666666</v>
      </c>
      <c r="N15" s="119"/>
      <c r="O15" s="120" t="s">
        <v>24</v>
      </c>
      <c r="P15" s="121"/>
      <c r="Q15" s="120"/>
      <c r="R15" s="120" t="s">
        <v>24</v>
      </c>
      <c r="S15" s="121"/>
      <c r="T15" s="108"/>
    </row>
    <row r="16" spans="1:20" ht="13.5" customHeight="1" thickTop="1">
      <c r="A16" s="24" t="s">
        <v>0</v>
      </c>
      <c r="B16" s="19" t="s">
        <v>49</v>
      </c>
      <c r="C16" s="133"/>
      <c r="D16" s="54" t="str">
        <f>adresář!B8</f>
        <v>úterý</v>
      </c>
      <c r="E16" s="89">
        <f>adresář!C8</f>
        <v>0.7604166666666666</v>
      </c>
      <c r="F16" s="78">
        <v>13</v>
      </c>
      <c r="G16" s="35"/>
      <c r="H16" s="46" t="str">
        <f t="shared" si="0"/>
        <v>Orel Šlapanice A</v>
      </c>
      <c r="I16" s="47" t="s">
        <v>14</v>
      </c>
      <c r="J16" s="48" t="str">
        <f>J4</f>
        <v>Sokol Sokolnice A</v>
      </c>
      <c r="K16" s="93"/>
      <c r="L16" s="50" t="str">
        <f>adresář!B38</f>
        <v>pátek</v>
      </c>
      <c r="M16" s="89">
        <f>adresář!C38</f>
        <v>0.75</v>
      </c>
      <c r="N16" s="122"/>
      <c r="O16" s="123" t="s">
        <v>24</v>
      </c>
      <c r="P16" s="124"/>
      <c r="Q16" s="123"/>
      <c r="R16" s="123" t="s">
        <v>24</v>
      </c>
      <c r="S16" s="124"/>
      <c r="T16" s="108"/>
    </row>
    <row r="17" spans="1:20" ht="13.5" customHeight="1">
      <c r="A17" s="24"/>
      <c r="B17" s="19" t="s">
        <v>50</v>
      </c>
      <c r="C17" s="130"/>
      <c r="D17" s="29" t="str">
        <f>adresář!B11</f>
        <v>středa</v>
      </c>
      <c r="E17" s="101" t="str">
        <f>adresář!C11</f>
        <v>18:30</v>
      </c>
      <c r="F17" s="65">
        <v>14</v>
      </c>
      <c r="G17" s="5"/>
      <c r="H17" s="3" t="str">
        <f t="shared" si="0"/>
        <v>Sokol Brno I. D</v>
      </c>
      <c r="I17" s="19" t="s">
        <v>14</v>
      </c>
      <c r="J17" s="40" t="str">
        <f>H4</f>
        <v>Sokol Líšeň B</v>
      </c>
      <c r="K17" s="57"/>
      <c r="L17" s="54" t="str">
        <f>adresář!B5</f>
        <v>čtvrtek</v>
      </c>
      <c r="M17" s="55">
        <f>adresář!C5</f>
        <v>0.7708333333333334</v>
      </c>
      <c r="N17" s="110"/>
      <c r="O17" s="111" t="s">
        <v>24</v>
      </c>
      <c r="P17" s="112"/>
      <c r="Q17" s="111"/>
      <c r="R17" s="111" t="s">
        <v>24</v>
      </c>
      <c r="S17" s="112"/>
      <c r="T17" s="108"/>
    </row>
    <row r="18" spans="1:20" ht="13.5" customHeight="1">
      <c r="A18" s="24"/>
      <c r="B18" s="1"/>
      <c r="C18" s="131"/>
      <c r="D18" s="52" t="str">
        <f>adresář!B14</f>
        <v>pondělí</v>
      </c>
      <c r="E18" s="87">
        <f>adresář!C14</f>
        <v>0.7708333333333334</v>
      </c>
      <c r="F18" s="64">
        <v>15</v>
      </c>
      <c r="G18" s="33"/>
      <c r="H18" s="36" t="str">
        <f t="shared" si="0"/>
        <v>Sokol Líšeň A</v>
      </c>
      <c r="I18" s="41" t="s">
        <v>14</v>
      </c>
      <c r="J18" s="42" t="str">
        <f>J5</f>
        <v>KST Oltec Brno C</v>
      </c>
      <c r="K18" s="91"/>
      <c r="L18" s="52" t="str">
        <f>adresář!B35</f>
        <v>úterý</v>
      </c>
      <c r="M18" s="87">
        <f>adresář!C35</f>
        <v>0.7708333333333334</v>
      </c>
      <c r="N18" s="113"/>
      <c r="O18" s="114" t="s">
        <v>24</v>
      </c>
      <c r="P18" s="115"/>
      <c r="Q18" s="114"/>
      <c r="R18" s="114" t="s">
        <v>24</v>
      </c>
      <c r="S18" s="115"/>
      <c r="T18" s="108"/>
    </row>
    <row r="19" spans="1:20" ht="13.5" customHeight="1">
      <c r="A19" s="24"/>
      <c r="B19" s="61"/>
      <c r="C19" s="133"/>
      <c r="D19" s="54" t="str">
        <f>adresář!B17</f>
        <v>středa</v>
      </c>
      <c r="E19" s="89">
        <f>adresář!C17</f>
        <v>0.7916666666666666</v>
      </c>
      <c r="F19" s="78">
        <v>16</v>
      </c>
      <c r="G19" s="35"/>
      <c r="H19" s="46" t="str">
        <f t="shared" si="0"/>
        <v>TJ Holásky C</v>
      </c>
      <c r="I19" s="47" t="s">
        <v>14</v>
      </c>
      <c r="J19" s="48" t="str">
        <f>J6</f>
        <v>SK Slatina D</v>
      </c>
      <c r="K19" s="93"/>
      <c r="L19" s="54" t="str">
        <f>adresář!B32</f>
        <v>středa</v>
      </c>
      <c r="M19" s="89">
        <f>adresář!C32</f>
        <v>0.7708333333333334</v>
      </c>
      <c r="N19" s="110"/>
      <c r="O19" s="111" t="s">
        <v>24</v>
      </c>
      <c r="P19" s="112"/>
      <c r="Q19" s="111"/>
      <c r="R19" s="111" t="s">
        <v>24</v>
      </c>
      <c r="S19" s="112"/>
      <c r="T19" s="108"/>
    </row>
    <row r="20" spans="1:20" ht="13.5" customHeight="1">
      <c r="A20" s="24"/>
      <c r="B20" s="61"/>
      <c r="C20" s="130"/>
      <c r="D20" s="29" t="str">
        <f>adresář!B20</f>
        <v>pátek</v>
      </c>
      <c r="E20" s="55">
        <f>adresář!C20</f>
        <v>0.7291666666666666</v>
      </c>
      <c r="F20" s="65">
        <v>17</v>
      </c>
      <c r="G20" s="5"/>
      <c r="H20" s="3" t="str">
        <f t="shared" si="0"/>
        <v>TTC MS Brno F</v>
      </c>
      <c r="I20" s="19" t="s">
        <v>14</v>
      </c>
      <c r="J20" s="40" t="str">
        <f>J7</f>
        <v>Sokol Brno I. C</v>
      </c>
      <c r="K20" s="57"/>
      <c r="L20" s="29" t="str">
        <f>adresář!B29</f>
        <v>středa</v>
      </c>
      <c r="M20" s="55">
        <f>adresář!C29</f>
        <v>0.7708333333333334</v>
      </c>
      <c r="N20" s="113"/>
      <c r="O20" s="114" t="s">
        <v>24</v>
      </c>
      <c r="P20" s="115"/>
      <c r="Q20" s="114"/>
      <c r="R20" s="114" t="s">
        <v>24</v>
      </c>
      <c r="S20" s="115"/>
      <c r="T20" s="108"/>
    </row>
    <row r="21" spans="1:20" ht="13.5" customHeight="1" thickBot="1">
      <c r="A21" s="27"/>
      <c r="B21" s="70"/>
      <c r="C21" s="134"/>
      <c r="D21" s="53" t="str">
        <f>adresář!B23</f>
        <v>středa</v>
      </c>
      <c r="E21" s="90">
        <f>adresář!C23</f>
        <v>0.75</v>
      </c>
      <c r="F21" s="81">
        <v>18</v>
      </c>
      <c r="G21" s="34"/>
      <c r="H21" s="43" t="str">
        <f>J9</f>
        <v>Univerzita Brno A</v>
      </c>
      <c r="I21" s="44" t="s">
        <v>14</v>
      </c>
      <c r="J21" s="45" t="str">
        <f>J8</f>
        <v>Sokol Brno I. E</v>
      </c>
      <c r="K21" s="94"/>
      <c r="L21" s="53" t="str">
        <f>adresář!B26</f>
        <v>pátek</v>
      </c>
      <c r="M21" s="90">
        <f>adresář!C26</f>
        <v>0.7708333333333334</v>
      </c>
      <c r="N21" s="116"/>
      <c r="O21" s="117" t="s">
        <v>24</v>
      </c>
      <c r="P21" s="118"/>
      <c r="Q21" s="117"/>
      <c r="R21" s="117" t="s">
        <v>24</v>
      </c>
      <c r="S21" s="118"/>
      <c r="T21" s="108"/>
    </row>
    <row r="22" spans="1:20" ht="13.5" customHeight="1" thickTop="1">
      <c r="A22" s="24" t="s">
        <v>1</v>
      </c>
      <c r="B22" s="61" t="s">
        <v>51</v>
      </c>
      <c r="C22" s="130"/>
      <c r="D22" s="29" t="str">
        <f>adresář!B38</f>
        <v>pátek</v>
      </c>
      <c r="E22" s="55">
        <f>adresář!C38</f>
        <v>0.75</v>
      </c>
      <c r="F22" s="65">
        <v>19</v>
      </c>
      <c r="G22" s="5"/>
      <c r="H22" s="3" t="str">
        <f>J4</f>
        <v>Sokol Sokolnice A</v>
      </c>
      <c r="I22" s="19" t="s">
        <v>14</v>
      </c>
      <c r="J22" s="40" t="str">
        <f>J8</f>
        <v>Sokol Brno I. E</v>
      </c>
      <c r="K22" s="57"/>
      <c r="L22" s="29" t="str">
        <f>adresář!B26</f>
        <v>pátek</v>
      </c>
      <c r="M22" s="55">
        <f>adresář!C26</f>
        <v>0.7708333333333334</v>
      </c>
      <c r="N22" s="110"/>
      <c r="O22" s="111" t="s">
        <v>24</v>
      </c>
      <c r="P22" s="112"/>
      <c r="Q22" s="111"/>
      <c r="R22" s="111" t="s">
        <v>24</v>
      </c>
      <c r="S22" s="112"/>
      <c r="T22" s="108"/>
    </row>
    <row r="23" spans="1:20" ht="13.5" customHeight="1">
      <c r="A23" s="24"/>
      <c r="B23" s="19" t="s">
        <v>52</v>
      </c>
      <c r="C23" s="131"/>
      <c r="D23" s="52" t="str">
        <f>adresář!B29</f>
        <v>středa</v>
      </c>
      <c r="E23" s="87">
        <f>adresář!C29</f>
        <v>0.7708333333333334</v>
      </c>
      <c r="F23" s="64">
        <v>20</v>
      </c>
      <c r="G23" s="33"/>
      <c r="H23" s="36" t="str">
        <f>J7</f>
        <v>Sokol Brno I. C</v>
      </c>
      <c r="I23" s="41" t="s">
        <v>14</v>
      </c>
      <c r="J23" s="42" t="str">
        <f>J9</f>
        <v>Univerzita Brno A</v>
      </c>
      <c r="K23" s="91"/>
      <c r="L23" s="52" t="str">
        <f>adresář!B23</f>
        <v>středa</v>
      </c>
      <c r="M23" s="87">
        <f>adresář!C23</f>
        <v>0.75</v>
      </c>
      <c r="N23" s="113"/>
      <c r="O23" s="114" t="s">
        <v>24</v>
      </c>
      <c r="P23" s="115"/>
      <c r="Q23" s="114"/>
      <c r="R23" s="114" t="s">
        <v>24</v>
      </c>
      <c r="S23" s="115"/>
      <c r="T23" s="108"/>
    </row>
    <row r="24" spans="1:20" ht="13.5" customHeight="1">
      <c r="A24" s="24"/>
      <c r="B24" s="61"/>
      <c r="C24" s="133"/>
      <c r="D24" s="54" t="str">
        <f>adresář!B32</f>
        <v>středa</v>
      </c>
      <c r="E24" s="89">
        <f>adresář!C32</f>
        <v>0.7708333333333334</v>
      </c>
      <c r="F24" s="78">
        <v>21</v>
      </c>
      <c r="G24" s="35"/>
      <c r="H24" s="46" t="str">
        <f>J6</f>
        <v>SK Slatina D</v>
      </c>
      <c r="I24" s="47" t="s">
        <v>14</v>
      </c>
      <c r="J24" s="48" t="str">
        <f>H9</f>
        <v>TTC MS Brno F</v>
      </c>
      <c r="K24" s="93"/>
      <c r="L24" s="54" t="str">
        <f>adresář!B20</f>
        <v>pátek</v>
      </c>
      <c r="M24" s="89">
        <f>adresář!C20</f>
        <v>0.7291666666666666</v>
      </c>
      <c r="N24" s="110"/>
      <c r="O24" s="111" t="s">
        <v>24</v>
      </c>
      <c r="P24" s="112"/>
      <c r="Q24" s="111"/>
      <c r="R24" s="111" t="s">
        <v>24</v>
      </c>
      <c r="S24" s="112"/>
      <c r="T24" s="108"/>
    </row>
    <row r="25" spans="1:20" ht="13.5" customHeight="1">
      <c r="A25" s="24"/>
      <c r="B25" s="61"/>
      <c r="C25" s="130"/>
      <c r="D25" s="29" t="str">
        <f>adresář!B35</f>
        <v>úterý</v>
      </c>
      <c r="E25" s="55">
        <f>adresář!C35</f>
        <v>0.7708333333333334</v>
      </c>
      <c r="F25" s="65">
        <v>22</v>
      </c>
      <c r="G25" s="5"/>
      <c r="H25" s="3" t="str">
        <f>J5</f>
        <v>KST Oltec Brno C</v>
      </c>
      <c r="I25" s="19" t="s">
        <v>14</v>
      </c>
      <c r="J25" s="40" t="str">
        <f>H8</f>
        <v>TJ Holásky C</v>
      </c>
      <c r="K25" s="57"/>
      <c r="L25" s="29" t="str">
        <f>adresář!B17</f>
        <v>středa</v>
      </c>
      <c r="M25" s="55">
        <f>adresář!C17</f>
        <v>0.7916666666666666</v>
      </c>
      <c r="N25" s="113"/>
      <c r="O25" s="114" t="s">
        <v>24</v>
      </c>
      <c r="P25" s="115"/>
      <c r="Q25" s="114"/>
      <c r="R25" s="114" t="s">
        <v>24</v>
      </c>
      <c r="S25" s="115"/>
      <c r="T25" s="108"/>
    </row>
    <row r="26" spans="1:20" ht="13.5" customHeight="1">
      <c r="A26" s="24"/>
      <c r="B26" s="61"/>
      <c r="C26" s="131"/>
      <c r="D26" s="52" t="str">
        <f>adresář!B5</f>
        <v>čtvrtek</v>
      </c>
      <c r="E26" s="87">
        <f>adresář!C5</f>
        <v>0.7708333333333334</v>
      </c>
      <c r="F26" s="64">
        <v>23</v>
      </c>
      <c r="G26" s="33"/>
      <c r="H26" s="36" t="str">
        <f aca="true" t="shared" si="1" ref="H26:H31">H4</f>
        <v>Sokol Líšeň B</v>
      </c>
      <c r="I26" s="41" t="s">
        <v>14</v>
      </c>
      <c r="J26" s="42" t="str">
        <f>H7</f>
        <v>Sokol Líšeň A</v>
      </c>
      <c r="K26" s="91"/>
      <c r="L26" s="52" t="str">
        <f>adresář!B14</f>
        <v>pondělí</v>
      </c>
      <c r="M26" s="87">
        <f>adresář!C14</f>
        <v>0.7708333333333334</v>
      </c>
      <c r="N26" s="110"/>
      <c r="O26" s="111" t="s">
        <v>24</v>
      </c>
      <c r="P26" s="112"/>
      <c r="Q26" s="111"/>
      <c r="R26" s="111" t="s">
        <v>24</v>
      </c>
      <c r="S26" s="112"/>
      <c r="T26" s="108"/>
    </row>
    <row r="27" spans="1:20" ht="13.5" customHeight="1" thickBot="1">
      <c r="A27" s="27"/>
      <c r="B27" s="70"/>
      <c r="C27" s="132"/>
      <c r="D27" s="71" t="str">
        <f>adresář!B8</f>
        <v>úterý</v>
      </c>
      <c r="E27" s="86">
        <f>adresář!C8</f>
        <v>0.7604166666666666</v>
      </c>
      <c r="F27" s="79">
        <v>24</v>
      </c>
      <c r="G27" s="72"/>
      <c r="H27" s="73" t="str">
        <f t="shared" si="1"/>
        <v>Orel Šlapanice A</v>
      </c>
      <c r="I27" s="74" t="s">
        <v>14</v>
      </c>
      <c r="J27" s="75" t="str">
        <f>H6</f>
        <v>Sokol Brno I. D</v>
      </c>
      <c r="K27" s="92"/>
      <c r="L27" s="71" t="str">
        <f>adresář!B11</f>
        <v>středa</v>
      </c>
      <c r="M27" s="102" t="str">
        <f>adresář!C11</f>
        <v>18:30</v>
      </c>
      <c r="N27" s="119"/>
      <c r="O27" s="120" t="s">
        <v>24</v>
      </c>
      <c r="P27" s="121"/>
      <c r="Q27" s="120"/>
      <c r="R27" s="120" t="s">
        <v>24</v>
      </c>
      <c r="S27" s="121"/>
      <c r="T27" s="108"/>
    </row>
    <row r="28" spans="1:20" ht="13.5" customHeight="1" thickTop="1">
      <c r="A28" s="24" t="s">
        <v>17</v>
      </c>
      <c r="B28" s="61" t="s">
        <v>53</v>
      </c>
      <c r="C28" s="133"/>
      <c r="D28" s="54" t="str">
        <f>adresář!B11</f>
        <v>středa</v>
      </c>
      <c r="E28" s="100" t="str">
        <f>adresář!C11</f>
        <v>18:30</v>
      </c>
      <c r="F28" s="78">
        <v>25</v>
      </c>
      <c r="G28" s="35"/>
      <c r="H28" s="46" t="str">
        <f t="shared" si="1"/>
        <v>Sokol Brno I. D</v>
      </c>
      <c r="I28" s="47" t="s">
        <v>14</v>
      </c>
      <c r="J28" s="48" t="str">
        <f>J4</f>
        <v>Sokol Sokolnice A</v>
      </c>
      <c r="K28" s="93"/>
      <c r="L28" s="54" t="str">
        <f>adresář!B38</f>
        <v>pátek</v>
      </c>
      <c r="M28" s="89">
        <f>adresář!C38</f>
        <v>0.75</v>
      </c>
      <c r="N28" s="122"/>
      <c r="O28" s="123" t="s">
        <v>24</v>
      </c>
      <c r="P28" s="124"/>
      <c r="Q28" s="123"/>
      <c r="R28" s="123" t="s">
        <v>24</v>
      </c>
      <c r="S28" s="124"/>
      <c r="T28" s="108"/>
    </row>
    <row r="29" spans="1:20" ht="13.5" customHeight="1">
      <c r="A29" s="24"/>
      <c r="B29" s="61" t="s">
        <v>54</v>
      </c>
      <c r="C29" s="133"/>
      <c r="D29" s="54" t="str">
        <f>adresář!B14</f>
        <v>pondělí</v>
      </c>
      <c r="E29" s="89">
        <f>adresář!C14</f>
        <v>0.7708333333333334</v>
      </c>
      <c r="F29" s="78">
        <v>26</v>
      </c>
      <c r="G29" s="35"/>
      <c r="H29" s="46" t="str">
        <f t="shared" si="1"/>
        <v>Sokol Líšeň A</v>
      </c>
      <c r="I29" s="47" t="s">
        <v>14</v>
      </c>
      <c r="J29" s="48" t="str">
        <f>H5</f>
        <v>Orel Šlapanice A</v>
      </c>
      <c r="K29" s="93"/>
      <c r="L29" s="54" t="str">
        <f>adresář!B8</f>
        <v>úterý</v>
      </c>
      <c r="M29" s="89">
        <f>adresář!C8</f>
        <v>0.7604166666666666</v>
      </c>
      <c r="N29" s="110"/>
      <c r="O29" s="111" t="s">
        <v>24</v>
      </c>
      <c r="P29" s="112"/>
      <c r="Q29" s="111"/>
      <c r="R29" s="111" t="s">
        <v>24</v>
      </c>
      <c r="S29" s="112"/>
      <c r="T29" s="108"/>
    </row>
    <row r="30" spans="1:20" ht="13.5" customHeight="1">
      <c r="A30" s="24"/>
      <c r="B30" s="61"/>
      <c r="C30" s="130"/>
      <c r="D30" s="29" t="str">
        <f>adresář!B17</f>
        <v>středa</v>
      </c>
      <c r="E30" s="55">
        <f>adresář!C17</f>
        <v>0.7916666666666666</v>
      </c>
      <c r="F30" s="65">
        <v>27</v>
      </c>
      <c r="G30" s="5"/>
      <c r="H30" s="3" t="str">
        <f t="shared" si="1"/>
        <v>TJ Holásky C</v>
      </c>
      <c r="I30" s="19" t="s">
        <v>14</v>
      </c>
      <c r="J30" s="40" t="str">
        <f>H4</f>
        <v>Sokol Líšeň B</v>
      </c>
      <c r="K30" s="57"/>
      <c r="L30" s="29" t="str">
        <f>adresář!B5</f>
        <v>čtvrtek</v>
      </c>
      <c r="M30" s="55">
        <f>adresář!C5</f>
        <v>0.7708333333333334</v>
      </c>
      <c r="N30" s="113"/>
      <c r="O30" s="114" t="s">
        <v>24</v>
      </c>
      <c r="P30" s="115"/>
      <c r="Q30" s="114"/>
      <c r="R30" s="114" t="s">
        <v>24</v>
      </c>
      <c r="S30" s="115"/>
      <c r="T30" s="108"/>
    </row>
    <row r="31" spans="1:20" ht="13.5" customHeight="1">
      <c r="A31" s="24"/>
      <c r="B31" s="61"/>
      <c r="C31" s="131"/>
      <c r="D31" s="52" t="str">
        <f>adresář!B20</f>
        <v>pátek</v>
      </c>
      <c r="E31" s="87">
        <f>adresář!C20</f>
        <v>0.7291666666666666</v>
      </c>
      <c r="F31" s="64">
        <v>28</v>
      </c>
      <c r="G31" s="33"/>
      <c r="H31" s="36" t="str">
        <f t="shared" si="1"/>
        <v>TTC MS Brno F</v>
      </c>
      <c r="I31" s="41" t="s">
        <v>14</v>
      </c>
      <c r="J31" s="42" t="str">
        <f>J5</f>
        <v>KST Oltec Brno C</v>
      </c>
      <c r="K31" s="91"/>
      <c r="L31" s="52" t="str">
        <f>adresář!B35</f>
        <v>úterý</v>
      </c>
      <c r="M31" s="87">
        <f>adresář!C35</f>
        <v>0.7708333333333334</v>
      </c>
      <c r="N31" s="110"/>
      <c r="O31" s="111" t="s">
        <v>24</v>
      </c>
      <c r="P31" s="112"/>
      <c r="Q31" s="111"/>
      <c r="R31" s="111" t="s">
        <v>24</v>
      </c>
      <c r="S31" s="112"/>
      <c r="T31" s="108"/>
    </row>
    <row r="32" spans="1:20" ht="13.5" customHeight="1">
      <c r="A32" s="24"/>
      <c r="B32" s="61"/>
      <c r="C32" s="130"/>
      <c r="D32" s="29" t="str">
        <f>adresář!B23</f>
        <v>středa</v>
      </c>
      <c r="E32" s="55">
        <f>adresář!C23</f>
        <v>0.75</v>
      </c>
      <c r="F32" s="65">
        <v>29</v>
      </c>
      <c r="G32" s="5"/>
      <c r="H32" s="3" t="str">
        <f>J9</f>
        <v>Univerzita Brno A</v>
      </c>
      <c r="I32" s="19" t="s">
        <v>14</v>
      </c>
      <c r="J32" s="40" t="str">
        <f>J6</f>
        <v>SK Slatina D</v>
      </c>
      <c r="K32" s="57"/>
      <c r="L32" s="29" t="str">
        <f>adresář!B32</f>
        <v>středa</v>
      </c>
      <c r="M32" s="55">
        <f>adresář!C32</f>
        <v>0.7708333333333334</v>
      </c>
      <c r="N32" s="113"/>
      <c r="O32" s="114" t="s">
        <v>24</v>
      </c>
      <c r="P32" s="115"/>
      <c r="Q32" s="114"/>
      <c r="R32" s="114" t="s">
        <v>24</v>
      </c>
      <c r="S32" s="115"/>
      <c r="T32" s="108"/>
    </row>
    <row r="33" spans="1:20" ht="13.5" customHeight="1" thickBot="1">
      <c r="A33" s="25"/>
      <c r="B33" s="76"/>
      <c r="C33" s="134"/>
      <c r="D33" s="53" t="str">
        <f>adresář!B26</f>
        <v>pátek</v>
      </c>
      <c r="E33" s="90">
        <f>adresář!C26</f>
        <v>0.7708333333333334</v>
      </c>
      <c r="F33" s="81">
        <v>30</v>
      </c>
      <c r="G33" s="34"/>
      <c r="H33" s="43" t="str">
        <f>J8</f>
        <v>Sokol Brno I. E</v>
      </c>
      <c r="I33" s="44" t="s">
        <v>14</v>
      </c>
      <c r="J33" s="45" t="str">
        <f>J7</f>
        <v>Sokol Brno I. C</v>
      </c>
      <c r="K33" s="94"/>
      <c r="L33" s="53" t="str">
        <f>adresář!B29</f>
        <v>středa</v>
      </c>
      <c r="M33" s="90">
        <f>adresář!C29</f>
        <v>0.7708333333333334</v>
      </c>
      <c r="N33" s="116"/>
      <c r="O33" s="117" t="s">
        <v>24</v>
      </c>
      <c r="P33" s="118"/>
      <c r="Q33" s="117"/>
      <c r="R33" s="117" t="s">
        <v>24</v>
      </c>
      <c r="S33" s="118"/>
      <c r="T33" s="108"/>
    </row>
    <row r="34" spans="1:20" ht="13.5" customHeight="1" thickTop="1">
      <c r="A34" s="24" t="s">
        <v>2</v>
      </c>
      <c r="B34" s="19" t="s">
        <v>55</v>
      </c>
      <c r="C34" s="133"/>
      <c r="D34" s="54" t="str">
        <f>adresář!B38</f>
        <v>pátek</v>
      </c>
      <c r="E34" s="89">
        <f>adresář!C38</f>
        <v>0.75</v>
      </c>
      <c r="F34" s="78">
        <v>31</v>
      </c>
      <c r="G34" s="35"/>
      <c r="H34" s="46" t="str">
        <f>J4</f>
        <v>Sokol Sokolnice A</v>
      </c>
      <c r="I34" s="47" t="s">
        <v>14</v>
      </c>
      <c r="J34" s="48" t="str">
        <f>J7</f>
        <v>Sokol Brno I. C</v>
      </c>
      <c r="K34" s="93"/>
      <c r="L34" s="54" t="str">
        <f>adresář!B29</f>
        <v>středa</v>
      </c>
      <c r="M34" s="89">
        <f>adresář!C29</f>
        <v>0.7708333333333334</v>
      </c>
      <c r="N34" s="110"/>
      <c r="O34" s="111" t="s">
        <v>24</v>
      </c>
      <c r="P34" s="112"/>
      <c r="Q34" s="111"/>
      <c r="R34" s="111" t="s">
        <v>24</v>
      </c>
      <c r="S34" s="112"/>
      <c r="T34" s="108"/>
    </row>
    <row r="35" spans="1:20" ht="13.5" customHeight="1">
      <c r="A35" s="26"/>
      <c r="B35" s="61" t="s">
        <v>56</v>
      </c>
      <c r="C35" s="130"/>
      <c r="D35" s="29" t="str">
        <f>adresář!B32</f>
        <v>středa</v>
      </c>
      <c r="E35" s="55">
        <f>adresář!C32</f>
        <v>0.7708333333333334</v>
      </c>
      <c r="F35" s="65">
        <v>32</v>
      </c>
      <c r="G35" s="5"/>
      <c r="H35" s="3" t="str">
        <f>J6</f>
        <v>SK Slatina D</v>
      </c>
      <c r="I35" s="19" t="s">
        <v>14</v>
      </c>
      <c r="J35" s="40" t="str">
        <f>J8</f>
        <v>Sokol Brno I. E</v>
      </c>
      <c r="K35" s="57"/>
      <c r="L35" s="29" t="str">
        <f>adresář!B26</f>
        <v>pátek</v>
      </c>
      <c r="M35" s="55">
        <f>adresář!C26</f>
        <v>0.7708333333333334</v>
      </c>
      <c r="N35" s="113"/>
      <c r="O35" s="114" t="s">
        <v>24</v>
      </c>
      <c r="P35" s="115"/>
      <c r="Q35" s="114"/>
      <c r="R35" s="114" t="s">
        <v>24</v>
      </c>
      <c r="S35" s="115"/>
      <c r="T35" s="108"/>
    </row>
    <row r="36" spans="1:25" ht="13.5" customHeight="1">
      <c r="A36" s="24"/>
      <c r="B36" s="61"/>
      <c r="C36" s="131"/>
      <c r="D36" s="52" t="str">
        <f>adresář!B35</f>
        <v>úterý</v>
      </c>
      <c r="E36" s="87">
        <f>adresář!C35</f>
        <v>0.7708333333333334</v>
      </c>
      <c r="F36" s="64">
        <v>33</v>
      </c>
      <c r="G36" s="33"/>
      <c r="H36" s="36" t="str">
        <f>J5</f>
        <v>KST Oltec Brno C</v>
      </c>
      <c r="I36" s="41" t="s">
        <v>14</v>
      </c>
      <c r="J36" s="42" t="str">
        <f>J9</f>
        <v>Univerzita Brno A</v>
      </c>
      <c r="K36" s="91"/>
      <c r="L36" s="52" t="str">
        <f>adresář!B23</f>
        <v>středa</v>
      </c>
      <c r="M36" s="87">
        <f>adresář!C23</f>
        <v>0.75</v>
      </c>
      <c r="N36" s="110"/>
      <c r="O36" s="111" t="s">
        <v>24</v>
      </c>
      <c r="P36" s="112"/>
      <c r="Q36" s="111"/>
      <c r="R36" s="111" t="s">
        <v>24</v>
      </c>
      <c r="S36" s="112"/>
      <c r="T36" s="108"/>
      <c r="Y36" t="s">
        <v>20</v>
      </c>
    </row>
    <row r="37" spans="1:20" ht="13.5" customHeight="1">
      <c r="A37" s="24"/>
      <c r="B37" s="61"/>
      <c r="C37" s="130"/>
      <c r="D37" s="29" t="str">
        <f>adresář!B5</f>
        <v>čtvrtek</v>
      </c>
      <c r="E37" s="55">
        <f>adresář!C5</f>
        <v>0.7708333333333334</v>
      </c>
      <c r="F37" s="65">
        <v>34</v>
      </c>
      <c r="G37" s="5"/>
      <c r="H37" s="3" t="str">
        <f aca="true" t="shared" si="2" ref="H37:H42">H4</f>
        <v>Sokol Líšeň B</v>
      </c>
      <c r="I37" s="19" t="s">
        <v>14</v>
      </c>
      <c r="J37" s="40" t="str">
        <f>H9</f>
        <v>TTC MS Brno F</v>
      </c>
      <c r="K37" s="57"/>
      <c r="L37" s="29" t="str">
        <f>adresář!B20</f>
        <v>pátek</v>
      </c>
      <c r="M37" s="55">
        <f>adresář!C20</f>
        <v>0.7291666666666666</v>
      </c>
      <c r="N37" s="113"/>
      <c r="O37" s="114" t="s">
        <v>24</v>
      </c>
      <c r="P37" s="115"/>
      <c r="Q37" s="114"/>
      <c r="R37" s="114" t="s">
        <v>24</v>
      </c>
      <c r="S37" s="115"/>
      <c r="T37" s="108"/>
    </row>
    <row r="38" spans="1:20" ht="13.5" customHeight="1">
      <c r="A38" s="26"/>
      <c r="B38" s="19"/>
      <c r="C38" s="131"/>
      <c r="D38" s="52" t="str">
        <f>adresář!B8</f>
        <v>úterý</v>
      </c>
      <c r="E38" s="87">
        <f>adresář!C8</f>
        <v>0.7604166666666666</v>
      </c>
      <c r="F38" s="64">
        <v>35</v>
      </c>
      <c r="G38" s="33"/>
      <c r="H38" s="36" t="str">
        <f t="shared" si="2"/>
        <v>Orel Šlapanice A</v>
      </c>
      <c r="I38" s="41" t="s">
        <v>14</v>
      </c>
      <c r="J38" s="42" t="str">
        <f>H8</f>
        <v>TJ Holásky C</v>
      </c>
      <c r="K38" s="91"/>
      <c r="L38" s="52" t="str">
        <f>adresář!B17</f>
        <v>středa</v>
      </c>
      <c r="M38" s="87">
        <f>adresář!C17</f>
        <v>0.7916666666666666</v>
      </c>
      <c r="N38" s="110"/>
      <c r="O38" s="111" t="s">
        <v>24</v>
      </c>
      <c r="P38" s="112"/>
      <c r="Q38" s="111"/>
      <c r="R38" s="111" t="s">
        <v>24</v>
      </c>
      <c r="S38" s="112"/>
      <c r="T38" s="108"/>
    </row>
    <row r="39" spans="1:20" ht="13.5" customHeight="1" thickBot="1">
      <c r="A39" s="27"/>
      <c r="B39" s="74"/>
      <c r="C39" s="132"/>
      <c r="D39" s="71" t="str">
        <f>adresář!B11</f>
        <v>středa</v>
      </c>
      <c r="E39" s="102" t="str">
        <f>adresář!C11</f>
        <v>18:30</v>
      </c>
      <c r="F39" s="79">
        <v>36</v>
      </c>
      <c r="G39" s="72"/>
      <c r="H39" s="73" t="str">
        <f t="shared" si="2"/>
        <v>Sokol Brno I. D</v>
      </c>
      <c r="I39" s="74" t="s">
        <v>14</v>
      </c>
      <c r="J39" s="75" t="str">
        <f>H7</f>
        <v>Sokol Líšeň A</v>
      </c>
      <c r="K39" s="92"/>
      <c r="L39" s="71" t="str">
        <f>adresář!B14</f>
        <v>pondělí</v>
      </c>
      <c r="M39" s="86">
        <f>adresář!C14</f>
        <v>0.7708333333333334</v>
      </c>
      <c r="N39" s="119"/>
      <c r="O39" s="120" t="s">
        <v>24</v>
      </c>
      <c r="P39" s="121"/>
      <c r="Q39" s="120"/>
      <c r="R39" s="120" t="s">
        <v>24</v>
      </c>
      <c r="S39" s="121"/>
      <c r="T39" s="108"/>
    </row>
    <row r="40" spans="1:20" ht="13.5" customHeight="1" thickTop="1">
      <c r="A40" s="24" t="s">
        <v>3</v>
      </c>
      <c r="B40" s="19" t="s">
        <v>57</v>
      </c>
      <c r="C40" s="130"/>
      <c r="D40" s="29" t="str">
        <f>adresář!B14</f>
        <v>pondělí</v>
      </c>
      <c r="E40" s="55">
        <f>adresář!C14</f>
        <v>0.7708333333333334</v>
      </c>
      <c r="F40" s="65">
        <v>37</v>
      </c>
      <c r="G40" s="5"/>
      <c r="H40" s="3" t="str">
        <f t="shared" si="2"/>
        <v>Sokol Líšeň A</v>
      </c>
      <c r="I40" s="19" t="s">
        <v>14</v>
      </c>
      <c r="J40" s="40" t="str">
        <f>J4</f>
        <v>Sokol Sokolnice A</v>
      </c>
      <c r="K40" s="57"/>
      <c r="L40" s="29" t="str">
        <f>adresář!B38</f>
        <v>pátek</v>
      </c>
      <c r="M40" s="55">
        <f>adresář!C38</f>
        <v>0.75</v>
      </c>
      <c r="N40" s="122"/>
      <c r="O40" s="123" t="s">
        <v>24</v>
      </c>
      <c r="P40" s="124"/>
      <c r="Q40" s="123"/>
      <c r="R40" s="123" t="s">
        <v>24</v>
      </c>
      <c r="S40" s="124"/>
      <c r="T40" s="108"/>
    </row>
    <row r="41" spans="1:20" ht="13.5" customHeight="1">
      <c r="A41" s="24"/>
      <c r="B41" s="19" t="s">
        <v>59</v>
      </c>
      <c r="C41" s="131"/>
      <c r="D41" s="52" t="str">
        <f>adresář!B17</f>
        <v>středa</v>
      </c>
      <c r="E41" s="87">
        <f>adresář!C17</f>
        <v>0.7916666666666666</v>
      </c>
      <c r="F41" s="64">
        <v>38</v>
      </c>
      <c r="G41" s="33"/>
      <c r="H41" s="36" t="str">
        <f t="shared" si="2"/>
        <v>TJ Holásky C</v>
      </c>
      <c r="I41" s="41" t="s">
        <v>14</v>
      </c>
      <c r="J41" s="42" t="str">
        <f>H6</f>
        <v>Sokol Brno I. D</v>
      </c>
      <c r="K41" s="91"/>
      <c r="L41" s="52" t="str">
        <f>adresář!B11</f>
        <v>středa</v>
      </c>
      <c r="M41" s="99" t="str">
        <f>adresář!C11</f>
        <v>18:30</v>
      </c>
      <c r="N41" s="110"/>
      <c r="O41" s="111" t="s">
        <v>24</v>
      </c>
      <c r="P41" s="112"/>
      <c r="Q41" s="111"/>
      <c r="R41" s="111" t="s">
        <v>24</v>
      </c>
      <c r="S41" s="112"/>
      <c r="T41" s="108"/>
    </row>
    <row r="42" spans="1:20" ht="13.5" customHeight="1">
      <c r="A42" s="24"/>
      <c r="B42" s="19"/>
      <c r="C42" s="130"/>
      <c r="D42" s="29" t="str">
        <f>adresář!B20</f>
        <v>pátek</v>
      </c>
      <c r="E42" s="55">
        <f>adresář!C20</f>
        <v>0.7291666666666666</v>
      </c>
      <c r="F42" s="65">
        <v>39</v>
      </c>
      <c r="G42" s="5"/>
      <c r="H42" s="3" t="str">
        <f t="shared" si="2"/>
        <v>TTC MS Brno F</v>
      </c>
      <c r="I42" s="19" t="s">
        <v>14</v>
      </c>
      <c r="J42" s="40" t="str">
        <f>H5</f>
        <v>Orel Šlapanice A</v>
      </c>
      <c r="K42" s="57"/>
      <c r="L42" s="29" t="str">
        <f>adresář!B8</f>
        <v>úterý</v>
      </c>
      <c r="M42" s="55">
        <f>adresář!C8</f>
        <v>0.7604166666666666</v>
      </c>
      <c r="N42" s="113"/>
      <c r="O42" s="114" t="s">
        <v>24</v>
      </c>
      <c r="P42" s="115"/>
      <c r="Q42" s="114"/>
      <c r="R42" s="114" t="s">
        <v>24</v>
      </c>
      <c r="S42" s="115"/>
      <c r="T42" s="108"/>
    </row>
    <row r="43" spans="1:20" ht="13.5" customHeight="1">
      <c r="A43" s="24"/>
      <c r="B43" s="19"/>
      <c r="C43" s="131"/>
      <c r="D43" s="52" t="str">
        <f>adresář!B23</f>
        <v>středa</v>
      </c>
      <c r="E43" s="87">
        <f>adresář!C23</f>
        <v>0.75</v>
      </c>
      <c r="F43" s="64">
        <v>40</v>
      </c>
      <c r="G43" s="33"/>
      <c r="H43" s="36" t="str">
        <f>J9</f>
        <v>Univerzita Brno A</v>
      </c>
      <c r="I43" s="41" t="s">
        <v>14</v>
      </c>
      <c r="J43" s="42" t="str">
        <f>H4</f>
        <v>Sokol Líšeň B</v>
      </c>
      <c r="K43" s="91"/>
      <c r="L43" s="52" t="str">
        <f>adresář!B5</f>
        <v>čtvrtek</v>
      </c>
      <c r="M43" s="87">
        <f>adresář!C5</f>
        <v>0.7708333333333334</v>
      </c>
      <c r="N43" s="110"/>
      <c r="O43" s="111" t="s">
        <v>24</v>
      </c>
      <c r="P43" s="112"/>
      <c r="Q43" s="111"/>
      <c r="R43" s="111" t="s">
        <v>24</v>
      </c>
      <c r="S43" s="112"/>
      <c r="T43" s="108"/>
    </row>
    <row r="44" spans="1:20" ht="13.5" customHeight="1">
      <c r="A44" s="68"/>
      <c r="B44" s="19"/>
      <c r="C44" s="133"/>
      <c r="D44" s="54" t="str">
        <f>adresář!B26</f>
        <v>pátek</v>
      </c>
      <c r="E44" s="89">
        <f>adresář!C26</f>
        <v>0.7708333333333334</v>
      </c>
      <c r="F44" s="78">
        <v>41</v>
      </c>
      <c r="G44" s="35"/>
      <c r="H44" s="46" t="str">
        <f>J8</f>
        <v>Sokol Brno I. E</v>
      </c>
      <c r="I44" s="47" t="s">
        <v>14</v>
      </c>
      <c r="J44" s="48" t="str">
        <f>J5</f>
        <v>KST Oltec Brno C</v>
      </c>
      <c r="K44" s="93"/>
      <c r="L44" s="54" t="str">
        <f>adresář!B35</f>
        <v>úterý</v>
      </c>
      <c r="M44" s="89">
        <f>adresář!C35</f>
        <v>0.7708333333333334</v>
      </c>
      <c r="N44" s="113"/>
      <c r="O44" s="114" t="s">
        <v>24</v>
      </c>
      <c r="P44" s="115"/>
      <c r="Q44" s="114"/>
      <c r="R44" s="114" t="s">
        <v>24</v>
      </c>
      <c r="S44" s="115"/>
      <c r="T44" s="108"/>
    </row>
    <row r="45" spans="1:20" ht="13.5" customHeight="1" thickBot="1">
      <c r="A45" s="77"/>
      <c r="B45" s="74"/>
      <c r="C45" s="132"/>
      <c r="D45" s="71" t="str">
        <f>adresář!B29</f>
        <v>středa</v>
      </c>
      <c r="E45" s="86">
        <f>adresář!C29</f>
        <v>0.7708333333333334</v>
      </c>
      <c r="F45" s="79">
        <v>42</v>
      </c>
      <c r="G45" s="72"/>
      <c r="H45" s="73" t="str">
        <f>J7</f>
        <v>Sokol Brno I. C</v>
      </c>
      <c r="I45" s="74" t="s">
        <v>14</v>
      </c>
      <c r="J45" s="75" t="str">
        <f>J6</f>
        <v>SK Slatina D</v>
      </c>
      <c r="K45" s="92"/>
      <c r="L45" s="71" t="str">
        <f>adresář!B32</f>
        <v>středa</v>
      </c>
      <c r="M45" s="86">
        <f>adresář!C32</f>
        <v>0.7708333333333334</v>
      </c>
      <c r="N45" s="116"/>
      <c r="O45" s="117" t="s">
        <v>24</v>
      </c>
      <c r="P45" s="118"/>
      <c r="Q45" s="117"/>
      <c r="R45" s="117" t="s">
        <v>24</v>
      </c>
      <c r="S45" s="118"/>
      <c r="T45" s="108"/>
    </row>
    <row r="46" spans="1:20" ht="13.5" customHeight="1" thickTop="1">
      <c r="A46" s="24" t="s">
        <v>4</v>
      </c>
      <c r="B46" s="19" t="s">
        <v>58</v>
      </c>
      <c r="C46" s="133"/>
      <c r="D46" s="54" t="str">
        <f>adresář!B38</f>
        <v>pátek</v>
      </c>
      <c r="E46" s="89">
        <f>adresář!C38</f>
        <v>0.75</v>
      </c>
      <c r="F46" s="78">
        <v>43</v>
      </c>
      <c r="G46" s="35"/>
      <c r="H46" s="46" t="str">
        <f>J4</f>
        <v>Sokol Sokolnice A</v>
      </c>
      <c r="I46" s="47" t="s">
        <v>14</v>
      </c>
      <c r="J46" s="48" t="str">
        <f>J6</f>
        <v>SK Slatina D</v>
      </c>
      <c r="K46" s="93"/>
      <c r="L46" s="54" t="str">
        <f>adresář!B32</f>
        <v>středa</v>
      </c>
      <c r="M46" s="89">
        <f>adresář!C32</f>
        <v>0.7708333333333334</v>
      </c>
      <c r="N46" s="110"/>
      <c r="O46" s="111" t="s">
        <v>24</v>
      </c>
      <c r="P46" s="112"/>
      <c r="Q46" s="111"/>
      <c r="R46" s="111" t="s">
        <v>24</v>
      </c>
      <c r="S46" s="112"/>
      <c r="T46" s="108"/>
    </row>
    <row r="47" spans="1:20" ht="13.5" customHeight="1">
      <c r="A47" s="9"/>
      <c r="B47" s="19" t="s">
        <v>60</v>
      </c>
      <c r="C47" s="131"/>
      <c r="D47" s="52" t="str">
        <f>adresář!B35</f>
        <v>úterý</v>
      </c>
      <c r="E47" s="87">
        <f>adresář!C35</f>
        <v>0.7708333333333334</v>
      </c>
      <c r="F47" s="82">
        <v>44</v>
      </c>
      <c r="G47" s="33"/>
      <c r="H47" s="36" t="str">
        <f>J5</f>
        <v>KST Oltec Brno C</v>
      </c>
      <c r="I47" s="41" t="s">
        <v>14</v>
      </c>
      <c r="J47" s="42" t="str">
        <f>J7</f>
        <v>Sokol Brno I. C</v>
      </c>
      <c r="K47" s="91"/>
      <c r="L47" s="52" t="str">
        <f>adresář!B29</f>
        <v>středa</v>
      </c>
      <c r="M47" s="87">
        <f>adresář!C29</f>
        <v>0.7708333333333334</v>
      </c>
      <c r="N47" s="113"/>
      <c r="O47" s="114" t="s">
        <v>24</v>
      </c>
      <c r="P47" s="115"/>
      <c r="Q47" s="114"/>
      <c r="R47" s="114" t="s">
        <v>24</v>
      </c>
      <c r="S47" s="115"/>
      <c r="T47" s="108"/>
    </row>
    <row r="48" spans="1:20" ht="13.5" customHeight="1">
      <c r="A48" s="9"/>
      <c r="B48" s="58"/>
      <c r="C48" s="131"/>
      <c r="D48" s="52" t="str">
        <f>adresář!B5</f>
        <v>čtvrtek</v>
      </c>
      <c r="E48" s="87">
        <f>adresář!C5</f>
        <v>0.7708333333333334</v>
      </c>
      <c r="F48" s="82">
        <v>45</v>
      </c>
      <c r="G48" s="33"/>
      <c r="H48" s="36" t="str">
        <f aca="true" t="shared" si="3" ref="H48:H53">H4</f>
        <v>Sokol Líšeň B</v>
      </c>
      <c r="I48" s="41" t="s">
        <v>14</v>
      </c>
      <c r="J48" s="42" t="str">
        <f>J8</f>
        <v>Sokol Brno I. E</v>
      </c>
      <c r="K48" s="91"/>
      <c r="L48" s="52" t="str">
        <f>adresář!B26</f>
        <v>pátek</v>
      </c>
      <c r="M48" s="87">
        <f>adresář!C26</f>
        <v>0.7708333333333334</v>
      </c>
      <c r="N48" s="110"/>
      <c r="O48" s="111" t="s">
        <v>24</v>
      </c>
      <c r="P48" s="112"/>
      <c r="Q48" s="111"/>
      <c r="R48" s="111" t="s">
        <v>24</v>
      </c>
      <c r="S48" s="112"/>
      <c r="T48" s="108"/>
    </row>
    <row r="49" spans="1:20" ht="13.5" customHeight="1">
      <c r="A49" s="9"/>
      <c r="B49" s="19"/>
      <c r="C49" s="130"/>
      <c r="D49" s="29" t="str">
        <f>adresář!B8</f>
        <v>úterý</v>
      </c>
      <c r="E49" s="55">
        <f>adresář!C8</f>
        <v>0.7604166666666666</v>
      </c>
      <c r="F49" s="63">
        <v>46</v>
      </c>
      <c r="G49" s="5"/>
      <c r="H49" s="3" t="str">
        <f t="shared" si="3"/>
        <v>Orel Šlapanice A</v>
      </c>
      <c r="I49" s="19" t="s">
        <v>14</v>
      </c>
      <c r="J49" s="40" t="str">
        <f>J9</f>
        <v>Univerzita Brno A</v>
      </c>
      <c r="K49" s="57"/>
      <c r="L49" s="29" t="str">
        <f>adresář!B23</f>
        <v>středa</v>
      </c>
      <c r="M49" s="55">
        <f>adresář!C23</f>
        <v>0.75</v>
      </c>
      <c r="N49" s="113"/>
      <c r="O49" s="114" t="s">
        <v>24</v>
      </c>
      <c r="P49" s="115"/>
      <c r="Q49" s="114"/>
      <c r="R49" s="114" t="s">
        <v>24</v>
      </c>
      <c r="S49" s="115"/>
      <c r="T49" s="108"/>
    </row>
    <row r="50" spans="1:20" ht="13.5" customHeight="1">
      <c r="A50" s="9"/>
      <c r="B50" s="15"/>
      <c r="C50" s="131"/>
      <c r="D50" s="52" t="str">
        <f>adresář!B11</f>
        <v>středa</v>
      </c>
      <c r="E50" s="99" t="str">
        <f>adresář!C11</f>
        <v>18:30</v>
      </c>
      <c r="F50" s="64">
        <v>47</v>
      </c>
      <c r="G50" s="33"/>
      <c r="H50" s="36" t="str">
        <f t="shared" si="3"/>
        <v>Sokol Brno I. D</v>
      </c>
      <c r="I50" s="41" t="s">
        <v>14</v>
      </c>
      <c r="J50" s="42" t="str">
        <f>H9</f>
        <v>TTC MS Brno F</v>
      </c>
      <c r="K50" s="91"/>
      <c r="L50" s="52" t="str">
        <f>adresář!B20</f>
        <v>pátek</v>
      </c>
      <c r="M50" s="87">
        <f>adresář!C20</f>
        <v>0.7291666666666666</v>
      </c>
      <c r="N50" s="110"/>
      <c r="O50" s="111" t="s">
        <v>24</v>
      </c>
      <c r="P50" s="112"/>
      <c r="Q50" s="111"/>
      <c r="R50" s="111" t="s">
        <v>24</v>
      </c>
      <c r="S50" s="112"/>
      <c r="T50" s="108"/>
    </row>
    <row r="51" spans="1:20" ht="13.5" customHeight="1" thickBot="1">
      <c r="A51" s="77"/>
      <c r="B51" s="74"/>
      <c r="C51" s="132"/>
      <c r="D51" s="71" t="str">
        <f>adresář!B14</f>
        <v>pondělí</v>
      </c>
      <c r="E51" s="86">
        <f>adresář!C14</f>
        <v>0.7708333333333334</v>
      </c>
      <c r="F51" s="79">
        <v>48</v>
      </c>
      <c r="G51" s="72"/>
      <c r="H51" s="73" t="str">
        <f t="shared" si="3"/>
        <v>Sokol Líšeň A</v>
      </c>
      <c r="I51" s="74" t="s">
        <v>14</v>
      </c>
      <c r="J51" s="75" t="str">
        <f>H8</f>
        <v>TJ Holásky C</v>
      </c>
      <c r="K51" s="92"/>
      <c r="L51" s="71" t="str">
        <f>adresář!B17</f>
        <v>středa</v>
      </c>
      <c r="M51" s="86">
        <f>adresář!C17</f>
        <v>0.7916666666666666</v>
      </c>
      <c r="N51" s="119"/>
      <c r="O51" s="120" t="s">
        <v>24</v>
      </c>
      <c r="P51" s="121"/>
      <c r="Q51" s="120"/>
      <c r="R51" s="120" t="s">
        <v>24</v>
      </c>
      <c r="S51" s="121"/>
      <c r="T51" s="108"/>
    </row>
    <row r="52" spans="1:20" ht="13.5" customHeight="1" thickTop="1">
      <c r="A52" s="24" t="s">
        <v>5</v>
      </c>
      <c r="B52" s="19" t="s">
        <v>61</v>
      </c>
      <c r="C52" s="133"/>
      <c r="D52" s="54" t="str">
        <f>adresář!B17</f>
        <v>středa</v>
      </c>
      <c r="E52" s="89">
        <f>adresář!C17</f>
        <v>0.7916666666666666</v>
      </c>
      <c r="F52" s="78">
        <v>49</v>
      </c>
      <c r="G52" s="35"/>
      <c r="H52" s="46" t="str">
        <f t="shared" si="3"/>
        <v>TJ Holásky C</v>
      </c>
      <c r="I52" s="47" t="s">
        <v>14</v>
      </c>
      <c r="J52" s="48" t="str">
        <f>J4</f>
        <v>Sokol Sokolnice A</v>
      </c>
      <c r="K52" s="93"/>
      <c r="L52" s="54" t="str">
        <f>adresář!B38</f>
        <v>pátek</v>
      </c>
      <c r="M52" s="89">
        <f>adresář!C38</f>
        <v>0.75</v>
      </c>
      <c r="N52" s="122"/>
      <c r="O52" s="123" t="s">
        <v>24</v>
      </c>
      <c r="P52" s="124"/>
      <c r="Q52" s="123"/>
      <c r="R52" s="123" t="s">
        <v>24</v>
      </c>
      <c r="S52" s="124"/>
      <c r="T52" s="108"/>
    </row>
    <row r="53" spans="1:20" ht="13.5" customHeight="1">
      <c r="A53" s="9"/>
      <c r="B53" s="19" t="s">
        <v>62</v>
      </c>
      <c r="C53" s="130"/>
      <c r="D53" s="29" t="str">
        <f>adresář!B20</f>
        <v>pátek</v>
      </c>
      <c r="E53" s="55">
        <f>adresář!C20</f>
        <v>0.7291666666666666</v>
      </c>
      <c r="F53" s="65">
        <v>50</v>
      </c>
      <c r="G53" s="5"/>
      <c r="H53" s="3" t="str">
        <f t="shared" si="3"/>
        <v>TTC MS Brno F</v>
      </c>
      <c r="I53" s="19" t="s">
        <v>14</v>
      </c>
      <c r="J53" s="40" t="str">
        <f>H7</f>
        <v>Sokol Líšeň A</v>
      </c>
      <c r="K53" s="57"/>
      <c r="L53" s="29" t="str">
        <f>adresář!B14</f>
        <v>pondělí</v>
      </c>
      <c r="M53" s="55">
        <f>adresář!C14</f>
        <v>0.7708333333333334</v>
      </c>
      <c r="N53" s="110"/>
      <c r="O53" s="111" t="s">
        <v>24</v>
      </c>
      <c r="P53" s="112"/>
      <c r="Q53" s="111"/>
      <c r="R53" s="111" t="s">
        <v>24</v>
      </c>
      <c r="S53" s="112"/>
      <c r="T53" s="108"/>
    </row>
    <row r="54" spans="1:20" ht="13.5" customHeight="1">
      <c r="A54" s="9"/>
      <c r="B54" s="19"/>
      <c r="C54" s="131"/>
      <c r="D54" s="52" t="str">
        <f>adresář!B23</f>
        <v>středa</v>
      </c>
      <c r="E54" s="87">
        <f>adresář!C23</f>
        <v>0.75</v>
      </c>
      <c r="F54" s="64">
        <v>51</v>
      </c>
      <c r="G54" s="33"/>
      <c r="H54" s="36" t="str">
        <f>J9</f>
        <v>Univerzita Brno A</v>
      </c>
      <c r="I54" s="41" t="s">
        <v>14</v>
      </c>
      <c r="J54" s="42" t="str">
        <f>H6</f>
        <v>Sokol Brno I. D</v>
      </c>
      <c r="K54" s="91"/>
      <c r="L54" s="52" t="str">
        <f>adresář!B11</f>
        <v>středa</v>
      </c>
      <c r="M54" s="99" t="str">
        <f>adresář!C11</f>
        <v>18:30</v>
      </c>
      <c r="N54" s="113"/>
      <c r="O54" s="114" t="s">
        <v>24</v>
      </c>
      <c r="P54" s="115"/>
      <c r="Q54" s="114"/>
      <c r="R54" s="114" t="s">
        <v>24</v>
      </c>
      <c r="S54" s="115"/>
      <c r="T54" s="108"/>
    </row>
    <row r="55" spans="1:20" ht="13.5" customHeight="1">
      <c r="A55" s="68"/>
      <c r="B55" s="62"/>
      <c r="C55" s="130"/>
      <c r="D55" s="29" t="str">
        <f>adresář!B26</f>
        <v>pátek</v>
      </c>
      <c r="E55" s="55">
        <f>adresář!C26</f>
        <v>0.7708333333333334</v>
      </c>
      <c r="F55" s="65">
        <v>52</v>
      </c>
      <c r="G55" s="5"/>
      <c r="H55" s="3" t="str">
        <f>J8</f>
        <v>Sokol Brno I. E</v>
      </c>
      <c r="I55" s="19" t="s">
        <v>14</v>
      </c>
      <c r="J55" s="40" t="str">
        <f>H5</f>
        <v>Orel Šlapanice A</v>
      </c>
      <c r="K55" s="57"/>
      <c r="L55" s="29" t="str">
        <f>adresář!B8</f>
        <v>úterý</v>
      </c>
      <c r="M55" s="55">
        <f>adresář!C8</f>
        <v>0.7604166666666666</v>
      </c>
      <c r="N55" s="110"/>
      <c r="O55" s="111" t="s">
        <v>24</v>
      </c>
      <c r="P55" s="112"/>
      <c r="Q55" s="111"/>
      <c r="R55" s="111" t="s">
        <v>24</v>
      </c>
      <c r="S55" s="112"/>
      <c r="T55" s="108"/>
    </row>
    <row r="56" spans="1:20" ht="13.5" customHeight="1">
      <c r="A56" s="9"/>
      <c r="B56" s="19"/>
      <c r="C56" s="131"/>
      <c r="D56" s="52" t="str">
        <f>adresář!B29</f>
        <v>středa</v>
      </c>
      <c r="E56" s="87">
        <f>adresář!C29</f>
        <v>0.7708333333333334</v>
      </c>
      <c r="F56" s="64">
        <v>53</v>
      </c>
      <c r="G56" s="33"/>
      <c r="H56" s="36" t="str">
        <f>J7</f>
        <v>Sokol Brno I. C</v>
      </c>
      <c r="I56" s="41" t="s">
        <v>14</v>
      </c>
      <c r="J56" s="42" t="str">
        <f>H4</f>
        <v>Sokol Líšeň B</v>
      </c>
      <c r="K56" s="91"/>
      <c r="L56" s="52" t="str">
        <f>adresář!B5</f>
        <v>čtvrtek</v>
      </c>
      <c r="M56" s="87">
        <f>adresář!C5</f>
        <v>0.7708333333333334</v>
      </c>
      <c r="N56" s="113"/>
      <c r="O56" s="114" t="s">
        <v>24</v>
      </c>
      <c r="P56" s="115"/>
      <c r="Q56" s="114"/>
      <c r="R56" s="114" t="s">
        <v>24</v>
      </c>
      <c r="S56" s="115"/>
      <c r="T56" s="108"/>
    </row>
    <row r="57" spans="1:20" ht="13.5" customHeight="1" thickBot="1">
      <c r="A57" s="77"/>
      <c r="B57" s="74"/>
      <c r="C57" s="132"/>
      <c r="D57" s="71" t="str">
        <f>adresář!B32</f>
        <v>středa</v>
      </c>
      <c r="E57" s="86">
        <f>adresář!C32</f>
        <v>0.7708333333333334</v>
      </c>
      <c r="F57" s="79">
        <v>54</v>
      </c>
      <c r="G57" s="72"/>
      <c r="H57" s="73" t="str">
        <f>J6</f>
        <v>SK Slatina D</v>
      </c>
      <c r="I57" s="74" t="s">
        <v>14</v>
      </c>
      <c r="J57" s="75" t="str">
        <f>J5</f>
        <v>KST Oltec Brno C</v>
      </c>
      <c r="K57" s="92"/>
      <c r="L57" s="71" t="str">
        <f>adresář!B35</f>
        <v>úterý</v>
      </c>
      <c r="M57" s="86">
        <f>adresář!C35</f>
        <v>0.7708333333333334</v>
      </c>
      <c r="N57" s="116"/>
      <c r="O57" s="117" t="s">
        <v>24</v>
      </c>
      <c r="P57" s="118"/>
      <c r="Q57" s="117"/>
      <c r="R57" s="117" t="s">
        <v>24</v>
      </c>
      <c r="S57" s="118"/>
      <c r="T57" s="108"/>
    </row>
    <row r="58" spans="1:21" ht="13.5" customHeight="1" thickTop="1">
      <c r="A58" s="24" t="s">
        <v>16</v>
      </c>
      <c r="B58" s="139" t="s">
        <v>63</v>
      </c>
      <c r="C58" s="133"/>
      <c r="D58" s="54" t="str">
        <f>adresář!B38</f>
        <v>pátek</v>
      </c>
      <c r="E58" s="89">
        <f>adresář!C38</f>
        <v>0.75</v>
      </c>
      <c r="F58" s="78">
        <v>55</v>
      </c>
      <c r="G58" s="35"/>
      <c r="H58" s="46" t="str">
        <f>J4</f>
        <v>Sokol Sokolnice A</v>
      </c>
      <c r="I58" s="47" t="s">
        <v>14</v>
      </c>
      <c r="J58" s="48" t="str">
        <f>J5</f>
        <v>KST Oltec Brno C</v>
      </c>
      <c r="K58" s="93"/>
      <c r="L58" s="54" t="str">
        <f>adresář!B35</f>
        <v>úterý</v>
      </c>
      <c r="M58" s="89">
        <f>adresář!C35</f>
        <v>0.7708333333333334</v>
      </c>
      <c r="N58" s="110"/>
      <c r="O58" s="111" t="s">
        <v>24</v>
      </c>
      <c r="P58" s="112"/>
      <c r="Q58" s="111"/>
      <c r="R58" s="111" t="s">
        <v>24</v>
      </c>
      <c r="S58" s="112"/>
      <c r="T58" s="108"/>
      <c r="U58" t="s">
        <v>20</v>
      </c>
    </row>
    <row r="59" spans="1:20" ht="13.5" customHeight="1">
      <c r="A59" s="9"/>
      <c r="B59" s="136" t="s">
        <v>64</v>
      </c>
      <c r="C59" s="130"/>
      <c r="D59" s="29" t="str">
        <f>adresář!B5</f>
        <v>čtvrtek</v>
      </c>
      <c r="E59" s="55">
        <f>adresář!C5</f>
        <v>0.7708333333333334</v>
      </c>
      <c r="F59" s="65">
        <v>56</v>
      </c>
      <c r="G59" s="5"/>
      <c r="H59" s="3" t="str">
        <f aca="true" t="shared" si="4" ref="H59:H64">H4</f>
        <v>Sokol Líšeň B</v>
      </c>
      <c r="I59" s="19" t="s">
        <v>14</v>
      </c>
      <c r="J59" s="40" t="str">
        <f>J6</f>
        <v>SK Slatina D</v>
      </c>
      <c r="K59" s="57"/>
      <c r="L59" s="29" t="str">
        <f>adresář!B32</f>
        <v>středa</v>
      </c>
      <c r="M59" s="55">
        <f>adresář!C32</f>
        <v>0.7708333333333334</v>
      </c>
      <c r="N59" s="113"/>
      <c r="O59" s="114" t="s">
        <v>24</v>
      </c>
      <c r="P59" s="115"/>
      <c r="Q59" s="114"/>
      <c r="R59" s="114" t="s">
        <v>24</v>
      </c>
      <c r="S59" s="115"/>
      <c r="T59" s="108"/>
    </row>
    <row r="60" spans="1:20" ht="13.5" customHeight="1">
      <c r="A60" s="9"/>
      <c r="B60" s="136"/>
      <c r="C60" s="131"/>
      <c r="D60" s="52" t="str">
        <f>adresář!B8</f>
        <v>úterý</v>
      </c>
      <c r="E60" s="87">
        <f>adresář!C8</f>
        <v>0.7604166666666666</v>
      </c>
      <c r="F60" s="64">
        <v>57</v>
      </c>
      <c r="G60" s="33"/>
      <c r="H60" s="36" t="str">
        <f t="shared" si="4"/>
        <v>Orel Šlapanice A</v>
      </c>
      <c r="I60" s="41" t="s">
        <v>14</v>
      </c>
      <c r="J60" s="42" t="str">
        <f>J7</f>
        <v>Sokol Brno I. C</v>
      </c>
      <c r="K60" s="91"/>
      <c r="L60" s="52" t="str">
        <f>adresář!B29</f>
        <v>středa</v>
      </c>
      <c r="M60" s="87">
        <f>adresář!C29</f>
        <v>0.7708333333333334</v>
      </c>
      <c r="N60" s="110"/>
      <c r="O60" s="111" t="s">
        <v>24</v>
      </c>
      <c r="P60" s="112"/>
      <c r="Q60" s="111"/>
      <c r="R60" s="111" t="s">
        <v>24</v>
      </c>
      <c r="S60" s="112"/>
      <c r="T60" s="108"/>
    </row>
    <row r="61" spans="1:20" ht="13.5" customHeight="1">
      <c r="A61" s="9"/>
      <c r="B61" s="136"/>
      <c r="C61" s="130"/>
      <c r="D61" s="29" t="str">
        <f>adresář!B11</f>
        <v>středa</v>
      </c>
      <c r="E61" s="101" t="str">
        <f>adresář!C11</f>
        <v>18:30</v>
      </c>
      <c r="F61" s="65">
        <v>58</v>
      </c>
      <c r="G61" s="5"/>
      <c r="H61" s="3" t="str">
        <f t="shared" si="4"/>
        <v>Sokol Brno I. D</v>
      </c>
      <c r="I61" s="19" t="s">
        <v>14</v>
      </c>
      <c r="J61" s="40" t="str">
        <f>J8</f>
        <v>Sokol Brno I. E</v>
      </c>
      <c r="K61" s="57"/>
      <c r="L61" s="29" t="str">
        <f>adresář!B26</f>
        <v>pátek</v>
      </c>
      <c r="M61" s="55">
        <f>adresář!C26</f>
        <v>0.7708333333333334</v>
      </c>
      <c r="N61" s="113"/>
      <c r="O61" s="114" t="s">
        <v>24</v>
      </c>
      <c r="P61" s="115"/>
      <c r="Q61" s="114"/>
      <c r="R61" s="114" t="s">
        <v>24</v>
      </c>
      <c r="S61" s="115"/>
      <c r="T61" s="108"/>
    </row>
    <row r="62" spans="1:20" ht="13.5" customHeight="1">
      <c r="A62" s="9"/>
      <c r="B62" s="136"/>
      <c r="C62" s="131"/>
      <c r="D62" s="52" t="str">
        <f>adresář!B14</f>
        <v>pondělí</v>
      </c>
      <c r="E62" s="87">
        <f>adresář!C14</f>
        <v>0.7708333333333334</v>
      </c>
      <c r="F62" s="64">
        <v>59</v>
      </c>
      <c r="G62" s="33"/>
      <c r="H62" s="36" t="str">
        <f t="shared" si="4"/>
        <v>Sokol Líšeň A</v>
      </c>
      <c r="I62" s="41" t="s">
        <v>14</v>
      </c>
      <c r="J62" s="42" t="str">
        <f>J9</f>
        <v>Univerzita Brno A</v>
      </c>
      <c r="K62" s="91"/>
      <c r="L62" s="52" t="str">
        <f>adresář!B23</f>
        <v>středa</v>
      </c>
      <c r="M62" s="87">
        <f>adresář!C23</f>
        <v>0.75</v>
      </c>
      <c r="N62" s="110"/>
      <c r="O62" s="111" t="s">
        <v>24</v>
      </c>
      <c r="P62" s="112"/>
      <c r="Q62" s="111"/>
      <c r="R62" s="111" t="s">
        <v>24</v>
      </c>
      <c r="S62" s="112"/>
      <c r="T62" s="108"/>
    </row>
    <row r="63" spans="1:20" ht="13.5" customHeight="1" thickBot="1">
      <c r="A63" s="77"/>
      <c r="B63" s="137"/>
      <c r="C63" s="132"/>
      <c r="D63" s="71" t="str">
        <f>adresář!B17</f>
        <v>středa</v>
      </c>
      <c r="E63" s="86">
        <f>adresář!C17</f>
        <v>0.7916666666666666</v>
      </c>
      <c r="F63" s="79">
        <v>60</v>
      </c>
      <c r="G63" s="72"/>
      <c r="H63" s="73" t="str">
        <f t="shared" si="4"/>
        <v>TJ Holásky C</v>
      </c>
      <c r="I63" s="74" t="s">
        <v>14</v>
      </c>
      <c r="J63" s="75" t="str">
        <f>H9</f>
        <v>TTC MS Brno F</v>
      </c>
      <c r="K63" s="92"/>
      <c r="L63" s="71" t="str">
        <f>adresář!B20</f>
        <v>pátek</v>
      </c>
      <c r="M63" s="86">
        <f>adresář!C20</f>
        <v>0.7291666666666666</v>
      </c>
      <c r="N63" s="119"/>
      <c r="O63" s="120" t="s">
        <v>24</v>
      </c>
      <c r="P63" s="121"/>
      <c r="Q63" s="120"/>
      <c r="R63" s="120" t="s">
        <v>24</v>
      </c>
      <c r="S63" s="121"/>
      <c r="T63" s="108"/>
    </row>
    <row r="64" spans="1:20" ht="13.5" customHeight="1" thickTop="1">
      <c r="A64" s="24" t="s">
        <v>15</v>
      </c>
      <c r="B64" s="136" t="s">
        <v>65</v>
      </c>
      <c r="C64" s="133"/>
      <c r="D64" s="54" t="str">
        <f>adresář!B20</f>
        <v>pátek</v>
      </c>
      <c r="E64" s="89">
        <f>adresář!C20</f>
        <v>0.7291666666666666</v>
      </c>
      <c r="F64" s="78">
        <v>61</v>
      </c>
      <c r="G64" s="35"/>
      <c r="H64" s="46" t="str">
        <f t="shared" si="4"/>
        <v>TTC MS Brno F</v>
      </c>
      <c r="I64" s="47" t="s">
        <v>14</v>
      </c>
      <c r="J64" s="48" t="str">
        <f>J4</f>
        <v>Sokol Sokolnice A</v>
      </c>
      <c r="K64" s="93"/>
      <c r="L64" s="54" t="str">
        <f>adresář!B38</f>
        <v>pátek</v>
      </c>
      <c r="M64" s="89">
        <f>adresář!C38</f>
        <v>0.75</v>
      </c>
      <c r="N64" s="122"/>
      <c r="O64" s="123" t="s">
        <v>24</v>
      </c>
      <c r="P64" s="124"/>
      <c r="Q64" s="123"/>
      <c r="R64" s="123" t="s">
        <v>24</v>
      </c>
      <c r="S64" s="124"/>
      <c r="T64" s="108"/>
    </row>
    <row r="65" spans="1:20" ht="13.5" customHeight="1">
      <c r="A65" s="9"/>
      <c r="B65" s="136" t="s">
        <v>66</v>
      </c>
      <c r="C65" s="130"/>
      <c r="D65" s="29" t="str">
        <f>adresář!B23</f>
        <v>středa</v>
      </c>
      <c r="E65" s="55">
        <f>adresář!C23</f>
        <v>0.75</v>
      </c>
      <c r="F65" s="65">
        <v>62</v>
      </c>
      <c r="G65" s="5"/>
      <c r="H65" s="3" t="str">
        <f>J9</f>
        <v>Univerzita Brno A</v>
      </c>
      <c r="I65" s="19" t="s">
        <v>14</v>
      </c>
      <c r="J65" s="40" t="str">
        <f>H8</f>
        <v>TJ Holásky C</v>
      </c>
      <c r="K65" s="57"/>
      <c r="L65" s="29" t="str">
        <f>adresář!B17</f>
        <v>středa</v>
      </c>
      <c r="M65" s="55">
        <f>adresář!C17</f>
        <v>0.7916666666666666</v>
      </c>
      <c r="N65" s="110"/>
      <c r="O65" s="111" t="s">
        <v>24</v>
      </c>
      <c r="P65" s="112"/>
      <c r="Q65" s="111"/>
      <c r="R65" s="111" t="s">
        <v>24</v>
      </c>
      <c r="S65" s="112"/>
      <c r="T65" s="108"/>
    </row>
    <row r="66" spans="1:20" ht="13.5" customHeight="1">
      <c r="A66" s="9"/>
      <c r="B66" s="136"/>
      <c r="C66" s="131"/>
      <c r="D66" s="52" t="str">
        <f>adresář!B26</f>
        <v>pátek</v>
      </c>
      <c r="E66" s="87">
        <f>adresář!C26</f>
        <v>0.7708333333333334</v>
      </c>
      <c r="F66" s="64">
        <v>63</v>
      </c>
      <c r="G66" s="33"/>
      <c r="H66" s="36" t="str">
        <f>J8</f>
        <v>Sokol Brno I. E</v>
      </c>
      <c r="I66" s="41" t="s">
        <v>14</v>
      </c>
      <c r="J66" s="42" t="str">
        <f>H7</f>
        <v>Sokol Líšeň A</v>
      </c>
      <c r="K66" s="91"/>
      <c r="L66" s="52" t="str">
        <f>adresář!B14</f>
        <v>pondělí</v>
      </c>
      <c r="M66" s="87">
        <f>adresář!C14</f>
        <v>0.7708333333333334</v>
      </c>
      <c r="N66" s="113"/>
      <c r="O66" s="114" t="s">
        <v>24</v>
      </c>
      <c r="P66" s="115"/>
      <c r="Q66" s="114"/>
      <c r="R66" s="114" t="s">
        <v>24</v>
      </c>
      <c r="S66" s="115"/>
      <c r="T66" s="108"/>
    </row>
    <row r="67" spans="1:20" ht="13.5" customHeight="1">
      <c r="A67" s="9"/>
      <c r="B67" s="136"/>
      <c r="C67" s="130"/>
      <c r="D67" s="29" t="str">
        <f>adresář!B29</f>
        <v>středa</v>
      </c>
      <c r="E67" s="55">
        <f>adresář!C29</f>
        <v>0.7708333333333334</v>
      </c>
      <c r="F67" s="65">
        <v>64</v>
      </c>
      <c r="G67" s="5"/>
      <c r="H67" s="3" t="str">
        <f>J7</f>
        <v>Sokol Brno I. C</v>
      </c>
      <c r="I67" s="19" t="s">
        <v>14</v>
      </c>
      <c r="J67" s="40" t="str">
        <f>H6</f>
        <v>Sokol Brno I. D</v>
      </c>
      <c r="K67" s="57"/>
      <c r="L67" s="29" t="str">
        <f>adresář!B11</f>
        <v>středa</v>
      </c>
      <c r="M67" s="101" t="str">
        <f>adresář!C11</f>
        <v>18:30</v>
      </c>
      <c r="N67" s="110"/>
      <c r="O67" s="111" t="s">
        <v>24</v>
      </c>
      <c r="P67" s="112"/>
      <c r="Q67" s="111"/>
      <c r="R67" s="111" t="s">
        <v>24</v>
      </c>
      <c r="S67" s="112"/>
      <c r="T67" s="108"/>
    </row>
    <row r="68" spans="1:20" ht="13.5" customHeight="1">
      <c r="A68" s="9"/>
      <c r="B68" s="136"/>
      <c r="C68" s="131"/>
      <c r="D68" s="52" t="str">
        <f>adresář!B32</f>
        <v>středa</v>
      </c>
      <c r="E68" s="87">
        <f>adresář!C32</f>
        <v>0.7708333333333334</v>
      </c>
      <c r="F68" s="64">
        <v>65</v>
      </c>
      <c r="G68" s="33"/>
      <c r="H68" s="36" t="str">
        <f>J6</f>
        <v>SK Slatina D</v>
      </c>
      <c r="I68" s="41" t="s">
        <v>14</v>
      </c>
      <c r="J68" s="42" t="str">
        <f>H5</f>
        <v>Orel Šlapanice A</v>
      </c>
      <c r="K68" s="91"/>
      <c r="L68" s="52" t="str">
        <f>adresář!B8</f>
        <v>úterý</v>
      </c>
      <c r="M68" s="87">
        <f>adresář!C8</f>
        <v>0.7604166666666666</v>
      </c>
      <c r="N68" s="113"/>
      <c r="O68" s="114" t="s">
        <v>24</v>
      </c>
      <c r="P68" s="115"/>
      <c r="Q68" s="114"/>
      <c r="R68" s="114" t="s">
        <v>24</v>
      </c>
      <c r="S68" s="115"/>
      <c r="T68" s="108"/>
    </row>
    <row r="69" spans="1:20" ht="13.5" customHeight="1" thickBot="1">
      <c r="A69" s="13"/>
      <c r="B69" s="138"/>
      <c r="C69" s="135"/>
      <c r="D69" s="85" t="str">
        <f>adresář!B35</f>
        <v>úterý</v>
      </c>
      <c r="E69" s="88">
        <f>adresář!C35</f>
        <v>0.7708333333333334</v>
      </c>
      <c r="F69" s="66">
        <v>66</v>
      </c>
      <c r="G69" s="10"/>
      <c r="H69" s="83" t="str">
        <f>J5</f>
        <v>KST Oltec Brno C</v>
      </c>
      <c r="I69" s="49" t="s">
        <v>14</v>
      </c>
      <c r="J69" s="84" t="str">
        <f>H4</f>
        <v>Sokol Líšeň B</v>
      </c>
      <c r="K69" s="95"/>
      <c r="L69" s="85" t="str">
        <f>adresář!B5</f>
        <v>čtvrtek</v>
      </c>
      <c r="M69" s="88">
        <f>adresář!C5</f>
        <v>0.7708333333333334</v>
      </c>
      <c r="N69" s="125"/>
      <c r="O69" s="126" t="s">
        <v>24</v>
      </c>
      <c r="P69" s="127"/>
      <c r="Q69" s="126"/>
      <c r="R69" s="126" t="s">
        <v>24</v>
      </c>
      <c r="S69" s="127"/>
      <c r="T69" s="108"/>
    </row>
    <row r="70" spans="1:15" ht="12.75">
      <c r="A70" s="2"/>
      <c r="B70" s="17"/>
      <c r="C70" s="2"/>
      <c r="D70" s="2"/>
      <c r="E70" s="2"/>
      <c r="F70" s="2"/>
      <c r="G70" s="2"/>
      <c r="H70" s="4"/>
      <c r="I70" s="4"/>
      <c r="J70" s="4"/>
      <c r="O70" s="128"/>
    </row>
    <row r="71" ht="12.75">
      <c r="B71" s="60"/>
    </row>
    <row r="72" ht="12.75">
      <c r="B72" s="60"/>
    </row>
    <row r="73" ht="12.75">
      <c r="B73" s="60"/>
    </row>
    <row r="74" ht="12.75">
      <c r="B74" s="60"/>
    </row>
  </sheetData>
  <sheetProtection/>
  <mergeCells count="6">
    <mergeCell ref="N3:P3"/>
    <mergeCell ref="Q3:S3"/>
    <mergeCell ref="C2:E2"/>
    <mergeCell ref="A2:B2"/>
    <mergeCell ref="K2:M2"/>
    <mergeCell ref="N2:S2"/>
  </mergeCells>
  <printOptions/>
  <pageMargins left="0.1968503937007874" right="0" top="0.2755905511811024" bottom="0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 Roman</dc:creator>
  <cp:keywords/>
  <dc:description/>
  <cp:lastModifiedBy>User</cp:lastModifiedBy>
  <cp:lastPrinted>2014-07-29T10:47:14Z</cp:lastPrinted>
  <dcterms:created xsi:type="dcterms:W3CDTF">2003-10-24T06:49:59Z</dcterms:created>
  <dcterms:modified xsi:type="dcterms:W3CDTF">2015-08-22T12:32:16Z</dcterms:modified>
  <cp:category/>
  <cp:version/>
  <cp:contentType/>
  <cp:contentStatus/>
</cp:coreProperties>
</file>